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yhuang4\OneDrive - Carleton University\Desktop\BEA French\Workbooks\"/>
    </mc:Choice>
  </mc:AlternateContent>
  <xr:revisionPtr revIDLastSave="0" documentId="13_ncr:1_{31593B2F-5924-4AAE-B9BA-5A6EB5C033F1}" xr6:coauthVersionLast="47" xr6:coauthVersionMax="47" xr10:uidLastSave="{00000000-0000-0000-0000-000000000000}"/>
  <bookViews>
    <workbookView xWindow="-28920" yWindow="1620" windowWidth="29040" windowHeight="15720" xr2:uid="{00000000-000D-0000-FFFF-FFFF00000000}"/>
  </bookViews>
  <sheets>
    <sheet name="Sheet1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2" l="1"/>
  <c r="J8" i="2"/>
  <c r="K8" i="2" s="1"/>
  <c r="L8" i="2" s="1"/>
  <c r="O7" i="2"/>
  <c r="P7" i="2" s="1"/>
  <c r="N7" i="2"/>
  <c r="K7" i="2"/>
  <c r="L7" i="2" s="1"/>
  <c r="Q7" i="2" s="1"/>
  <c r="U7" i="2" s="1"/>
  <c r="J13" i="1"/>
  <c r="K13" i="1" s="1"/>
  <c r="L13" i="1" s="1"/>
  <c r="O12" i="1"/>
  <c r="P12" i="1" s="1"/>
  <c r="V12" i="1" s="1"/>
  <c r="N12" i="1"/>
  <c r="K12" i="1"/>
  <c r="L12" i="1" s="1"/>
  <c r="V7" i="2" l="1"/>
  <c r="R7" i="2"/>
  <c r="S7" i="2" s="1"/>
  <c r="N8" i="2" s="1"/>
  <c r="J10" i="2"/>
  <c r="K9" i="2"/>
  <c r="L9" i="2" s="1"/>
  <c r="J14" i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J239" i="1" s="1"/>
  <c r="J240" i="1" s="1"/>
  <c r="J241" i="1" s="1"/>
  <c r="J242" i="1" s="1"/>
  <c r="J243" i="1" s="1"/>
  <c r="J244" i="1" s="1"/>
  <c r="J245" i="1" s="1"/>
  <c r="J246" i="1" s="1"/>
  <c r="J247" i="1" s="1"/>
  <c r="J248" i="1" s="1"/>
  <c r="J249" i="1" s="1"/>
  <c r="J250" i="1" s="1"/>
  <c r="J251" i="1" s="1"/>
  <c r="J252" i="1" s="1"/>
  <c r="J253" i="1" s="1"/>
  <c r="J254" i="1" s="1"/>
  <c r="J255" i="1" s="1"/>
  <c r="J256" i="1" s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J269" i="1" s="1"/>
  <c r="J270" i="1" s="1"/>
  <c r="J271" i="1" s="1"/>
  <c r="J272" i="1" s="1"/>
  <c r="J273" i="1" s="1"/>
  <c r="J274" i="1" s="1"/>
  <c r="J275" i="1" s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J327" i="1" s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J338" i="1" s="1"/>
  <c r="J339" i="1" s="1"/>
  <c r="J340" i="1" s="1"/>
  <c r="J341" i="1" s="1"/>
  <c r="J342" i="1" s="1"/>
  <c r="J343" i="1" s="1"/>
  <c r="J344" i="1" s="1"/>
  <c r="J345" i="1" s="1"/>
  <c r="J346" i="1" s="1"/>
  <c r="J347" i="1" s="1"/>
  <c r="J348" i="1" s="1"/>
  <c r="J349" i="1" s="1"/>
  <c r="J350" i="1" s="1"/>
  <c r="J351" i="1" s="1"/>
  <c r="J352" i="1" s="1"/>
  <c r="J353" i="1" s="1"/>
  <c r="J354" i="1" s="1"/>
  <c r="J355" i="1" s="1"/>
  <c r="J356" i="1" s="1"/>
  <c r="J357" i="1" s="1"/>
  <c r="J358" i="1" s="1"/>
  <c r="J359" i="1" s="1"/>
  <c r="J360" i="1" s="1"/>
  <c r="J361" i="1" s="1"/>
  <c r="J362" i="1" s="1"/>
  <c r="J363" i="1" s="1"/>
  <c r="J364" i="1" s="1"/>
  <c r="J365" i="1" s="1"/>
  <c r="J366" i="1" s="1"/>
  <c r="J367" i="1" s="1"/>
  <c r="J368" i="1" s="1"/>
  <c r="J369" i="1" s="1"/>
  <c r="J370" i="1" s="1"/>
  <c r="J371" i="1" s="1"/>
  <c r="J372" i="1" s="1"/>
  <c r="J373" i="1" s="1"/>
  <c r="J374" i="1" s="1"/>
  <c r="J375" i="1" s="1"/>
  <c r="J376" i="1" s="1"/>
  <c r="J377" i="1" s="1"/>
  <c r="J378" i="1" s="1"/>
  <c r="J379" i="1" s="1"/>
  <c r="J380" i="1" s="1"/>
  <c r="J381" i="1" s="1"/>
  <c r="J382" i="1" s="1"/>
  <c r="J383" i="1" s="1"/>
  <c r="J384" i="1" s="1"/>
  <c r="J385" i="1" s="1"/>
  <c r="J386" i="1" s="1"/>
  <c r="J387" i="1" s="1"/>
  <c r="J388" i="1" s="1"/>
  <c r="J389" i="1" s="1"/>
  <c r="J390" i="1" s="1"/>
  <c r="J391" i="1" s="1"/>
  <c r="J392" i="1" s="1"/>
  <c r="J393" i="1" s="1"/>
  <c r="J394" i="1" s="1"/>
  <c r="J395" i="1" s="1"/>
  <c r="J396" i="1" s="1"/>
  <c r="J397" i="1" s="1"/>
  <c r="J398" i="1" s="1"/>
  <c r="J399" i="1" s="1"/>
  <c r="J400" i="1" s="1"/>
  <c r="J401" i="1" s="1"/>
  <c r="J402" i="1" s="1"/>
  <c r="J403" i="1" s="1"/>
  <c r="J404" i="1" s="1"/>
  <c r="J405" i="1" s="1"/>
  <c r="J406" i="1" s="1"/>
  <c r="J407" i="1" s="1"/>
  <c r="J408" i="1" s="1"/>
  <c r="J409" i="1" s="1"/>
  <c r="J410" i="1" s="1"/>
  <c r="J411" i="1" s="1"/>
  <c r="J412" i="1" s="1"/>
  <c r="J413" i="1" s="1"/>
  <c r="J414" i="1" s="1"/>
  <c r="J415" i="1" s="1"/>
  <c r="J416" i="1" s="1"/>
  <c r="J417" i="1" s="1"/>
  <c r="J418" i="1" s="1"/>
  <c r="J419" i="1" s="1"/>
  <c r="J420" i="1" s="1"/>
  <c r="J421" i="1" s="1"/>
  <c r="J422" i="1" s="1"/>
  <c r="J423" i="1" s="1"/>
  <c r="J424" i="1" s="1"/>
  <c r="J425" i="1" s="1"/>
  <c r="J426" i="1" s="1"/>
  <c r="J427" i="1" s="1"/>
  <c r="J428" i="1" s="1"/>
  <c r="J429" i="1" s="1"/>
  <c r="J430" i="1" s="1"/>
  <c r="J431" i="1" s="1"/>
  <c r="J432" i="1" s="1"/>
  <c r="J433" i="1" s="1"/>
  <c r="J434" i="1" s="1"/>
  <c r="J435" i="1" s="1"/>
  <c r="J436" i="1" s="1"/>
  <c r="J437" i="1" s="1"/>
  <c r="J438" i="1" s="1"/>
  <c r="J439" i="1" s="1"/>
  <c r="J440" i="1" s="1"/>
  <c r="J441" i="1" s="1"/>
  <c r="J442" i="1" s="1"/>
  <c r="J443" i="1" s="1"/>
  <c r="J444" i="1" s="1"/>
  <c r="J445" i="1" s="1"/>
  <c r="J446" i="1" s="1"/>
  <c r="J447" i="1" s="1"/>
  <c r="J448" i="1" s="1"/>
  <c r="J449" i="1" s="1"/>
  <c r="J450" i="1" s="1"/>
  <c r="J451" i="1" s="1"/>
  <c r="J452" i="1" s="1"/>
  <c r="J453" i="1" s="1"/>
  <c r="J454" i="1" s="1"/>
  <c r="J455" i="1" s="1"/>
  <c r="J456" i="1" s="1"/>
  <c r="J457" i="1" s="1"/>
  <c r="J458" i="1" s="1"/>
  <c r="J459" i="1" s="1"/>
  <c r="J460" i="1" s="1"/>
  <c r="J461" i="1" s="1"/>
  <c r="J462" i="1" s="1"/>
  <c r="J463" i="1" s="1"/>
  <c r="J464" i="1" s="1"/>
  <c r="J465" i="1" s="1"/>
  <c r="J466" i="1" s="1"/>
  <c r="J467" i="1" s="1"/>
  <c r="J468" i="1" s="1"/>
  <c r="J469" i="1" s="1"/>
  <c r="J470" i="1" s="1"/>
  <c r="J471" i="1" s="1"/>
  <c r="J472" i="1" s="1"/>
  <c r="J473" i="1" s="1"/>
  <c r="J474" i="1" s="1"/>
  <c r="J475" i="1" s="1"/>
  <c r="J476" i="1" s="1"/>
  <c r="J477" i="1" s="1"/>
  <c r="J478" i="1" s="1"/>
  <c r="J479" i="1" s="1"/>
  <c r="J480" i="1" s="1"/>
  <c r="J481" i="1" s="1"/>
  <c r="J482" i="1" s="1"/>
  <c r="J483" i="1" s="1"/>
  <c r="J484" i="1" s="1"/>
  <c r="J485" i="1" s="1"/>
  <c r="J486" i="1" s="1"/>
  <c r="J487" i="1" s="1"/>
  <c r="J488" i="1" s="1"/>
  <c r="J489" i="1" s="1"/>
  <c r="J490" i="1" s="1"/>
  <c r="J491" i="1" s="1"/>
  <c r="J492" i="1" s="1"/>
  <c r="Q12" i="1"/>
  <c r="U12" i="1" s="1"/>
  <c r="Q8" i="2" l="1"/>
  <c r="U8" i="2" s="1"/>
  <c r="O8" i="2"/>
  <c r="K10" i="2"/>
  <c r="L10" i="2" s="1"/>
  <c r="J11" i="2"/>
  <c r="R12" i="1"/>
  <c r="S12" i="1" s="1"/>
  <c r="N13" i="1" s="1"/>
  <c r="K14" i="1"/>
  <c r="L14" i="1" s="1"/>
  <c r="K11" i="2" l="1"/>
  <c r="L11" i="2" s="1"/>
  <c r="J12" i="2"/>
  <c r="P8" i="2"/>
  <c r="Q13" i="1"/>
  <c r="U13" i="1" s="1"/>
  <c r="K15" i="1"/>
  <c r="L15" i="1" s="1"/>
  <c r="R8" i="2" l="1"/>
  <c r="S8" i="2" s="1"/>
  <c r="N9" i="2" s="1"/>
  <c r="V8" i="2"/>
  <c r="J13" i="2"/>
  <c r="K12" i="2"/>
  <c r="L12" i="2" s="1"/>
  <c r="P13" i="1"/>
  <c r="K16" i="1"/>
  <c r="L16" i="1" s="1"/>
  <c r="K13" i="2" l="1"/>
  <c r="L13" i="2" s="1"/>
  <c r="J14" i="2"/>
  <c r="Q9" i="2"/>
  <c r="U9" i="2" s="1"/>
  <c r="O9" i="2"/>
  <c r="V13" i="1"/>
  <c r="R13" i="1"/>
  <c r="S13" i="1" s="1"/>
  <c r="K17" i="1"/>
  <c r="L17" i="1" s="1"/>
  <c r="K14" i="2" l="1"/>
  <c r="L14" i="2" s="1"/>
  <c r="J15" i="2"/>
  <c r="P9" i="2"/>
  <c r="K18" i="1"/>
  <c r="L18" i="1" s="1"/>
  <c r="V9" i="2" l="1"/>
  <c r="R9" i="2"/>
  <c r="S9" i="2" s="1"/>
  <c r="N10" i="2" s="1"/>
  <c r="J16" i="2"/>
  <c r="K15" i="2"/>
  <c r="L15" i="2" s="1"/>
  <c r="K19" i="1"/>
  <c r="L19" i="1" s="1"/>
  <c r="Q10" i="2" l="1"/>
  <c r="U10" i="2" s="1"/>
  <c r="O10" i="2"/>
  <c r="J17" i="2"/>
  <c r="K16" i="2"/>
  <c r="L16" i="2" s="1"/>
  <c r="K20" i="1"/>
  <c r="L20" i="1" s="1"/>
  <c r="P10" i="2" l="1"/>
  <c r="J18" i="2"/>
  <c r="K17" i="2"/>
  <c r="L17" i="2" s="1"/>
  <c r="K21" i="1"/>
  <c r="L21" i="1" s="1"/>
  <c r="V10" i="2" l="1"/>
  <c r="R10" i="2"/>
  <c r="S10" i="2" s="1"/>
  <c r="N11" i="2" s="1"/>
  <c r="K18" i="2"/>
  <c r="L18" i="2" s="1"/>
  <c r="J19" i="2"/>
  <c r="K22" i="1"/>
  <c r="L22" i="1" s="1"/>
  <c r="Q11" i="2" l="1"/>
  <c r="U11" i="2" s="1"/>
  <c r="O11" i="2"/>
  <c r="J20" i="2"/>
  <c r="K19" i="2"/>
  <c r="L19" i="2" s="1"/>
  <c r="K23" i="1"/>
  <c r="L23" i="1" s="1"/>
  <c r="P11" i="2" l="1"/>
  <c r="J21" i="2"/>
  <c r="K20" i="2"/>
  <c r="L20" i="2" s="1"/>
  <c r="K24" i="1"/>
  <c r="L24" i="1" s="1"/>
  <c r="R11" i="2" l="1"/>
  <c r="S11" i="2" s="1"/>
  <c r="N12" i="2" s="1"/>
  <c r="V11" i="2"/>
  <c r="K21" i="2"/>
  <c r="L21" i="2" s="1"/>
  <c r="J22" i="2"/>
  <c r="K25" i="1"/>
  <c r="L25" i="1" s="1"/>
  <c r="Q12" i="2" l="1"/>
  <c r="U12" i="2" s="1"/>
  <c r="O12" i="2"/>
  <c r="J23" i="2"/>
  <c r="K22" i="2"/>
  <c r="L22" i="2" s="1"/>
  <c r="K26" i="1"/>
  <c r="L26" i="1" s="1"/>
  <c r="P12" i="2" l="1"/>
  <c r="J24" i="2"/>
  <c r="K23" i="2"/>
  <c r="L23" i="2" s="1"/>
  <c r="K27" i="1"/>
  <c r="L27" i="1" s="1"/>
  <c r="V12" i="2" l="1"/>
  <c r="R12" i="2"/>
  <c r="S12" i="2" s="1"/>
  <c r="N13" i="2" s="1"/>
  <c r="J25" i="2"/>
  <c r="K24" i="2"/>
  <c r="L24" i="2" s="1"/>
  <c r="K28" i="1"/>
  <c r="L28" i="1" s="1"/>
  <c r="J26" i="2" l="1"/>
  <c r="K25" i="2"/>
  <c r="L25" i="2" s="1"/>
  <c r="Q13" i="2"/>
  <c r="U13" i="2" s="1"/>
  <c r="O13" i="2"/>
  <c r="K29" i="1"/>
  <c r="L29" i="1" s="1"/>
  <c r="K26" i="2" l="1"/>
  <c r="L26" i="2" s="1"/>
  <c r="J27" i="2"/>
  <c r="P13" i="2"/>
  <c r="K30" i="1"/>
  <c r="L30" i="1" s="1"/>
  <c r="R13" i="2" l="1"/>
  <c r="S13" i="2" s="1"/>
  <c r="N14" i="2" s="1"/>
  <c r="V13" i="2"/>
  <c r="J28" i="2"/>
  <c r="K27" i="2"/>
  <c r="L27" i="2" s="1"/>
  <c r="K31" i="1"/>
  <c r="L31" i="1" s="1"/>
  <c r="J29" i="2" l="1"/>
  <c r="K28" i="2"/>
  <c r="L28" i="2" s="1"/>
  <c r="Q14" i="2"/>
  <c r="U14" i="2" s="1"/>
  <c r="O14" i="2"/>
  <c r="K32" i="1"/>
  <c r="L32" i="1" s="1"/>
  <c r="P14" i="2" l="1"/>
  <c r="K29" i="2"/>
  <c r="L29" i="2" s="1"/>
  <c r="J30" i="2"/>
  <c r="K33" i="1"/>
  <c r="L33" i="1" s="1"/>
  <c r="J31" i="2" l="1"/>
  <c r="K30" i="2"/>
  <c r="L30" i="2" s="1"/>
  <c r="V14" i="2"/>
  <c r="R14" i="2"/>
  <c r="S14" i="2" s="1"/>
  <c r="N15" i="2" s="1"/>
  <c r="K34" i="1"/>
  <c r="L34" i="1" s="1"/>
  <c r="Q15" i="2" l="1"/>
  <c r="U15" i="2" s="1"/>
  <c r="O15" i="2"/>
  <c r="J32" i="2"/>
  <c r="K31" i="2"/>
  <c r="L31" i="2" s="1"/>
  <c r="K35" i="1"/>
  <c r="L35" i="1" s="1"/>
  <c r="J33" i="2" l="1"/>
  <c r="K32" i="2"/>
  <c r="L32" i="2" s="1"/>
  <c r="P15" i="2"/>
  <c r="K36" i="1"/>
  <c r="L36" i="1" s="1"/>
  <c r="V15" i="2" l="1"/>
  <c r="R15" i="2"/>
  <c r="S15" i="2" s="1"/>
  <c r="N16" i="2" s="1"/>
  <c r="J34" i="2"/>
  <c r="K33" i="2"/>
  <c r="L33" i="2" s="1"/>
  <c r="K37" i="1"/>
  <c r="L37" i="1" s="1"/>
  <c r="K34" i="2" l="1"/>
  <c r="L34" i="2" s="1"/>
  <c r="J35" i="2"/>
  <c r="Q16" i="2"/>
  <c r="U16" i="2" s="1"/>
  <c r="O16" i="2"/>
  <c r="K38" i="1"/>
  <c r="L38" i="1" s="1"/>
  <c r="K35" i="2" l="1"/>
  <c r="L35" i="2" s="1"/>
  <c r="J36" i="2"/>
  <c r="P16" i="2"/>
  <c r="K39" i="1"/>
  <c r="L39" i="1" s="1"/>
  <c r="R16" i="2" l="1"/>
  <c r="S16" i="2" s="1"/>
  <c r="N17" i="2" s="1"/>
  <c r="V16" i="2"/>
  <c r="J37" i="2"/>
  <c r="K36" i="2"/>
  <c r="L36" i="2" s="1"/>
  <c r="K40" i="1"/>
  <c r="L40" i="1" s="1"/>
  <c r="K37" i="2" l="1"/>
  <c r="L37" i="2" s="1"/>
  <c r="J38" i="2"/>
  <c r="Q17" i="2"/>
  <c r="U17" i="2" s="1"/>
  <c r="O17" i="2"/>
  <c r="K41" i="1"/>
  <c r="L41" i="1" s="1"/>
  <c r="P17" i="2" l="1"/>
  <c r="J39" i="2"/>
  <c r="K38" i="2"/>
  <c r="L38" i="2" s="1"/>
  <c r="K42" i="1"/>
  <c r="L42" i="1" s="1"/>
  <c r="J40" i="2" l="1"/>
  <c r="K39" i="2"/>
  <c r="L39" i="2" s="1"/>
  <c r="V17" i="2"/>
  <c r="R17" i="2"/>
  <c r="S17" i="2" s="1"/>
  <c r="N18" i="2" s="1"/>
  <c r="K43" i="1"/>
  <c r="L43" i="1" s="1"/>
  <c r="Q18" i="2" l="1"/>
  <c r="U18" i="2" s="1"/>
  <c r="O18" i="2"/>
  <c r="J41" i="2"/>
  <c r="K40" i="2"/>
  <c r="L40" i="2" s="1"/>
  <c r="K44" i="1"/>
  <c r="L44" i="1" s="1"/>
  <c r="J42" i="2" l="1"/>
  <c r="K41" i="2"/>
  <c r="L41" i="2" s="1"/>
  <c r="P18" i="2"/>
  <c r="K45" i="1"/>
  <c r="L45" i="1" s="1"/>
  <c r="V18" i="2" l="1"/>
  <c r="R18" i="2"/>
  <c r="S18" i="2" s="1"/>
  <c r="N19" i="2" s="1"/>
  <c r="K42" i="2"/>
  <c r="L42" i="2" s="1"/>
  <c r="J43" i="2"/>
  <c r="K46" i="1"/>
  <c r="L46" i="1" s="1"/>
  <c r="J44" i="2" l="1"/>
  <c r="K43" i="2"/>
  <c r="L43" i="2" s="1"/>
  <c r="Q19" i="2"/>
  <c r="U19" i="2" s="1"/>
  <c r="O19" i="2"/>
  <c r="K47" i="1"/>
  <c r="L47" i="1" s="1"/>
  <c r="P19" i="2" l="1"/>
  <c r="J45" i="2"/>
  <c r="K44" i="2"/>
  <c r="L44" i="2" s="1"/>
  <c r="K48" i="1"/>
  <c r="L48" i="1" s="1"/>
  <c r="K45" i="2" l="1"/>
  <c r="L45" i="2" s="1"/>
  <c r="J46" i="2"/>
  <c r="R19" i="2"/>
  <c r="S19" i="2" s="1"/>
  <c r="N20" i="2" s="1"/>
  <c r="V19" i="2"/>
  <c r="K49" i="1"/>
  <c r="L49" i="1" s="1"/>
  <c r="Q20" i="2" l="1"/>
  <c r="U20" i="2" s="1"/>
  <c r="O20" i="2"/>
  <c r="K46" i="2"/>
  <c r="L46" i="2" s="1"/>
  <c r="J47" i="2"/>
  <c r="K50" i="1"/>
  <c r="L50" i="1" s="1"/>
  <c r="P20" i="2" l="1"/>
  <c r="J48" i="2"/>
  <c r="K47" i="2"/>
  <c r="L47" i="2" s="1"/>
  <c r="K51" i="1"/>
  <c r="L51" i="1" s="1"/>
  <c r="K48" i="2" l="1"/>
  <c r="L48" i="2" s="1"/>
  <c r="J49" i="2"/>
  <c r="R20" i="2"/>
  <c r="S20" i="2" s="1"/>
  <c r="N21" i="2" s="1"/>
  <c r="V20" i="2"/>
  <c r="K52" i="1"/>
  <c r="L52" i="1" s="1"/>
  <c r="Q21" i="2" l="1"/>
  <c r="U21" i="2" s="1"/>
  <c r="O21" i="2"/>
  <c r="J50" i="2"/>
  <c r="K49" i="2"/>
  <c r="L49" i="2" s="1"/>
  <c r="K53" i="1"/>
  <c r="L53" i="1" s="1"/>
  <c r="P21" i="2" l="1"/>
  <c r="K50" i="2"/>
  <c r="L50" i="2" s="1"/>
  <c r="J51" i="2"/>
  <c r="K54" i="1"/>
  <c r="L54" i="1" s="1"/>
  <c r="J52" i="2" l="1"/>
  <c r="K51" i="2"/>
  <c r="L51" i="2" s="1"/>
  <c r="R21" i="2"/>
  <c r="S21" i="2" s="1"/>
  <c r="N22" i="2" s="1"/>
  <c r="V21" i="2"/>
  <c r="K55" i="1"/>
  <c r="L55" i="1" s="1"/>
  <c r="Q22" i="2" l="1"/>
  <c r="U22" i="2" s="1"/>
  <c r="O22" i="2"/>
  <c r="J53" i="2"/>
  <c r="K52" i="2"/>
  <c r="L52" i="2" s="1"/>
  <c r="K56" i="1"/>
  <c r="L56" i="1" s="1"/>
  <c r="K53" i="2" l="1"/>
  <c r="L53" i="2" s="1"/>
  <c r="J54" i="2"/>
  <c r="P22" i="2"/>
  <c r="K57" i="1"/>
  <c r="L57" i="1" s="1"/>
  <c r="V22" i="2" l="1"/>
  <c r="R22" i="2"/>
  <c r="S22" i="2" s="1"/>
  <c r="N23" i="2" s="1"/>
  <c r="J55" i="2"/>
  <c r="K54" i="2"/>
  <c r="L54" i="2" s="1"/>
  <c r="K58" i="1"/>
  <c r="L58" i="1" s="1"/>
  <c r="J56" i="2" l="1"/>
  <c r="K55" i="2"/>
  <c r="L55" i="2" s="1"/>
  <c r="Q23" i="2"/>
  <c r="U23" i="2" s="1"/>
  <c r="O23" i="2"/>
  <c r="K59" i="1"/>
  <c r="L59" i="1" s="1"/>
  <c r="P23" i="2" l="1"/>
  <c r="J57" i="2"/>
  <c r="K56" i="2"/>
  <c r="L56" i="2" s="1"/>
  <c r="K60" i="1"/>
  <c r="L60" i="1" s="1"/>
  <c r="J58" i="2" l="1"/>
  <c r="K57" i="2"/>
  <c r="L57" i="2" s="1"/>
  <c r="V23" i="2"/>
  <c r="R23" i="2"/>
  <c r="S23" i="2" s="1"/>
  <c r="N24" i="2" s="1"/>
  <c r="K61" i="1"/>
  <c r="L61" i="1" s="1"/>
  <c r="Q24" i="2" l="1"/>
  <c r="U24" i="2" s="1"/>
  <c r="O24" i="2"/>
  <c r="K58" i="2"/>
  <c r="L58" i="2" s="1"/>
  <c r="J59" i="2"/>
  <c r="K62" i="1"/>
  <c r="L62" i="1" s="1"/>
  <c r="J60" i="2" l="1"/>
  <c r="K59" i="2"/>
  <c r="L59" i="2" s="1"/>
  <c r="P24" i="2"/>
  <c r="K63" i="1"/>
  <c r="L63" i="1" s="1"/>
  <c r="R24" i="2" l="1"/>
  <c r="S24" i="2" s="1"/>
  <c r="N25" i="2" s="1"/>
  <c r="V24" i="2"/>
  <c r="J61" i="2"/>
  <c r="K60" i="2"/>
  <c r="L60" i="2" s="1"/>
  <c r="K64" i="1"/>
  <c r="L64" i="1" s="1"/>
  <c r="K61" i="2" l="1"/>
  <c r="L61" i="2" s="1"/>
  <c r="J62" i="2"/>
  <c r="Q25" i="2"/>
  <c r="U25" i="2" s="1"/>
  <c r="O25" i="2"/>
  <c r="K65" i="1"/>
  <c r="L65" i="1" s="1"/>
  <c r="P25" i="2" l="1"/>
  <c r="J63" i="2"/>
  <c r="K62" i="2"/>
  <c r="L62" i="2" s="1"/>
  <c r="K66" i="1"/>
  <c r="L66" i="1" s="1"/>
  <c r="J64" i="2" l="1"/>
  <c r="K63" i="2"/>
  <c r="L63" i="2" s="1"/>
  <c r="V25" i="2"/>
  <c r="R25" i="2"/>
  <c r="S25" i="2" s="1"/>
  <c r="N26" i="2" s="1"/>
  <c r="K67" i="1"/>
  <c r="L67" i="1" s="1"/>
  <c r="Q26" i="2" l="1"/>
  <c r="U26" i="2" s="1"/>
  <c r="O26" i="2"/>
  <c r="J65" i="2"/>
  <c r="K64" i="2"/>
  <c r="L64" i="2" s="1"/>
  <c r="K68" i="1"/>
  <c r="L68" i="1" s="1"/>
  <c r="P26" i="2" l="1"/>
  <c r="J66" i="2"/>
  <c r="K65" i="2"/>
  <c r="L65" i="2" s="1"/>
  <c r="K69" i="1"/>
  <c r="L69" i="1" s="1"/>
  <c r="K66" i="2" l="1"/>
  <c r="L66" i="2" s="1"/>
  <c r="J67" i="2"/>
  <c r="V26" i="2"/>
  <c r="R26" i="2"/>
  <c r="S26" i="2" s="1"/>
  <c r="N27" i="2" s="1"/>
  <c r="K70" i="1"/>
  <c r="L70" i="1" s="1"/>
  <c r="Q27" i="2" l="1"/>
  <c r="U27" i="2" s="1"/>
  <c r="O27" i="2"/>
  <c r="J68" i="2"/>
  <c r="K67" i="2"/>
  <c r="L67" i="2" s="1"/>
  <c r="K71" i="1"/>
  <c r="L71" i="1" s="1"/>
  <c r="J69" i="2" l="1"/>
  <c r="K68" i="2"/>
  <c r="L68" i="2" s="1"/>
  <c r="P27" i="2"/>
  <c r="K72" i="1"/>
  <c r="L72" i="1" s="1"/>
  <c r="R27" i="2" l="1"/>
  <c r="S27" i="2" s="1"/>
  <c r="N28" i="2" s="1"/>
  <c r="V27" i="2"/>
  <c r="K69" i="2"/>
  <c r="L69" i="2" s="1"/>
  <c r="J70" i="2"/>
  <c r="K73" i="1"/>
  <c r="L73" i="1" s="1"/>
  <c r="K70" i="2" l="1"/>
  <c r="L70" i="2" s="1"/>
  <c r="J71" i="2"/>
  <c r="Q28" i="2"/>
  <c r="U28" i="2" s="1"/>
  <c r="O28" i="2"/>
  <c r="K74" i="1"/>
  <c r="L74" i="1" s="1"/>
  <c r="P28" i="2" l="1"/>
  <c r="J72" i="2"/>
  <c r="K71" i="2"/>
  <c r="L71" i="2" s="1"/>
  <c r="K75" i="1"/>
  <c r="L75" i="1" s="1"/>
  <c r="R28" i="2" l="1"/>
  <c r="S28" i="2" s="1"/>
  <c r="N29" i="2" s="1"/>
  <c r="V28" i="2"/>
  <c r="K72" i="2"/>
  <c r="L72" i="2" s="1"/>
  <c r="J73" i="2"/>
  <c r="K76" i="1"/>
  <c r="L76" i="1" s="1"/>
  <c r="J74" i="2" l="1"/>
  <c r="K73" i="2"/>
  <c r="L73" i="2" s="1"/>
  <c r="Q29" i="2"/>
  <c r="U29" i="2" s="1"/>
  <c r="O29" i="2"/>
  <c r="K77" i="1"/>
  <c r="L77" i="1" s="1"/>
  <c r="P29" i="2" l="1"/>
  <c r="K74" i="2"/>
  <c r="L74" i="2" s="1"/>
  <c r="J75" i="2"/>
  <c r="K78" i="1"/>
  <c r="L78" i="1" s="1"/>
  <c r="R29" i="2" l="1"/>
  <c r="S29" i="2" s="1"/>
  <c r="N30" i="2" s="1"/>
  <c r="V29" i="2"/>
  <c r="J76" i="2"/>
  <c r="K75" i="2"/>
  <c r="L75" i="2" s="1"/>
  <c r="K79" i="1"/>
  <c r="L79" i="1" s="1"/>
  <c r="J77" i="2" l="1"/>
  <c r="K76" i="2"/>
  <c r="L76" i="2" s="1"/>
  <c r="Q30" i="2"/>
  <c r="U30" i="2" s="1"/>
  <c r="O30" i="2"/>
  <c r="K80" i="1"/>
  <c r="L80" i="1" s="1"/>
  <c r="P30" i="2" l="1"/>
  <c r="K77" i="2"/>
  <c r="L77" i="2" s="1"/>
  <c r="J78" i="2"/>
  <c r="K81" i="1"/>
  <c r="L81" i="1" s="1"/>
  <c r="J79" i="2" l="1"/>
  <c r="K78" i="2"/>
  <c r="L78" i="2" s="1"/>
  <c r="V30" i="2"/>
  <c r="R30" i="2"/>
  <c r="S30" i="2" s="1"/>
  <c r="N31" i="2" s="1"/>
  <c r="K82" i="1"/>
  <c r="L82" i="1" s="1"/>
  <c r="Q31" i="2" l="1"/>
  <c r="U31" i="2" s="1"/>
  <c r="O31" i="2"/>
  <c r="J80" i="2"/>
  <c r="K79" i="2"/>
  <c r="L79" i="2" s="1"/>
  <c r="K83" i="1"/>
  <c r="L83" i="1" s="1"/>
  <c r="J81" i="2" l="1"/>
  <c r="K80" i="2"/>
  <c r="L80" i="2" s="1"/>
  <c r="P31" i="2"/>
  <c r="K84" i="1"/>
  <c r="L84" i="1" s="1"/>
  <c r="V31" i="2" l="1"/>
  <c r="R31" i="2"/>
  <c r="S31" i="2" s="1"/>
  <c r="N32" i="2" s="1"/>
  <c r="J82" i="2"/>
  <c r="K81" i="2"/>
  <c r="L81" i="2" s="1"/>
  <c r="K85" i="1"/>
  <c r="L85" i="1" s="1"/>
  <c r="Q32" i="2" l="1"/>
  <c r="U32" i="2" s="1"/>
  <c r="O32" i="2"/>
  <c r="K82" i="2"/>
  <c r="L82" i="2" s="1"/>
  <c r="J83" i="2"/>
  <c r="K86" i="1"/>
  <c r="L86" i="1" s="1"/>
  <c r="J84" i="2" l="1"/>
  <c r="K83" i="2"/>
  <c r="L83" i="2" s="1"/>
  <c r="P32" i="2"/>
  <c r="K87" i="1"/>
  <c r="L87" i="1" s="1"/>
  <c r="R32" i="2" l="1"/>
  <c r="S32" i="2" s="1"/>
  <c r="N33" i="2" s="1"/>
  <c r="V32" i="2"/>
  <c r="J85" i="2"/>
  <c r="K84" i="2"/>
  <c r="L84" i="2" s="1"/>
  <c r="K88" i="1"/>
  <c r="L88" i="1" s="1"/>
  <c r="K85" i="2" l="1"/>
  <c r="L85" i="2" s="1"/>
  <c r="J86" i="2"/>
  <c r="Q33" i="2"/>
  <c r="U33" i="2" s="1"/>
  <c r="O33" i="2"/>
  <c r="K89" i="1"/>
  <c r="L89" i="1" s="1"/>
  <c r="P33" i="2" l="1"/>
  <c r="J87" i="2"/>
  <c r="K86" i="2"/>
  <c r="L86" i="2" s="1"/>
  <c r="K90" i="1"/>
  <c r="L90" i="1" s="1"/>
  <c r="J88" i="2" l="1"/>
  <c r="K87" i="2"/>
  <c r="L87" i="2" s="1"/>
  <c r="V33" i="2"/>
  <c r="R33" i="2"/>
  <c r="S33" i="2" s="1"/>
  <c r="N34" i="2" s="1"/>
  <c r="K91" i="1"/>
  <c r="L91" i="1" s="1"/>
  <c r="Q34" i="2" l="1"/>
  <c r="U34" i="2" s="1"/>
  <c r="O34" i="2"/>
  <c r="J89" i="2"/>
  <c r="K88" i="2"/>
  <c r="L88" i="2" s="1"/>
  <c r="K92" i="1"/>
  <c r="L92" i="1" s="1"/>
  <c r="J90" i="2" l="1"/>
  <c r="K89" i="2"/>
  <c r="L89" i="2" s="1"/>
  <c r="P34" i="2"/>
  <c r="K93" i="1"/>
  <c r="L93" i="1" s="1"/>
  <c r="V34" i="2" l="1"/>
  <c r="R34" i="2"/>
  <c r="S34" i="2" s="1"/>
  <c r="N35" i="2" s="1"/>
  <c r="K90" i="2"/>
  <c r="L90" i="2" s="1"/>
  <c r="J91" i="2"/>
  <c r="K94" i="1"/>
  <c r="L94" i="1" s="1"/>
  <c r="J92" i="2" l="1"/>
  <c r="K91" i="2"/>
  <c r="L91" i="2" s="1"/>
  <c r="Q35" i="2"/>
  <c r="U35" i="2" s="1"/>
  <c r="O35" i="2"/>
  <c r="K95" i="1"/>
  <c r="L95" i="1" s="1"/>
  <c r="P35" i="2" l="1"/>
  <c r="J93" i="2"/>
  <c r="K92" i="2"/>
  <c r="L92" i="2" s="1"/>
  <c r="K96" i="1"/>
  <c r="L96" i="1" s="1"/>
  <c r="R35" i="2" l="1"/>
  <c r="S35" i="2" s="1"/>
  <c r="N36" i="2" s="1"/>
  <c r="V35" i="2"/>
  <c r="K93" i="2"/>
  <c r="L93" i="2" s="1"/>
  <c r="J94" i="2"/>
  <c r="K97" i="1"/>
  <c r="L97" i="1" s="1"/>
  <c r="K94" i="2" l="1"/>
  <c r="L94" i="2" s="1"/>
  <c r="J95" i="2"/>
  <c r="Q36" i="2"/>
  <c r="U36" i="2" s="1"/>
  <c r="O36" i="2"/>
  <c r="K98" i="1"/>
  <c r="L98" i="1" s="1"/>
  <c r="P36" i="2" l="1"/>
  <c r="J96" i="2"/>
  <c r="K95" i="2"/>
  <c r="L95" i="2" s="1"/>
  <c r="K99" i="1"/>
  <c r="L99" i="1" s="1"/>
  <c r="V36" i="2" l="1"/>
  <c r="R36" i="2"/>
  <c r="S36" i="2" s="1"/>
  <c r="N37" i="2" s="1"/>
  <c r="J97" i="2"/>
  <c r="K96" i="2"/>
  <c r="L96" i="2" s="1"/>
  <c r="K100" i="1"/>
  <c r="L100" i="1" s="1"/>
  <c r="Q37" i="2" l="1"/>
  <c r="U37" i="2" s="1"/>
  <c r="O37" i="2"/>
  <c r="J98" i="2"/>
  <c r="K97" i="2"/>
  <c r="L97" i="2" s="1"/>
  <c r="K101" i="1"/>
  <c r="L101" i="1" s="1"/>
  <c r="K98" i="2" l="1"/>
  <c r="L98" i="2" s="1"/>
  <c r="J99" i="2"/>
  <c r="P37" i="2"/>
  <c r="K102" i="1"/>
  <c r="L102" i="1" s="1"/>
  <c r="R37" i="2" l="1"/>
  <c r="S37" i="2" s="1"/>
  <c r="N38" i="2" s="1"/>
  <c r="V37" i="2"/>
  <c r="J100" i="2"/>
  <c r="K99" i="2"/>
  <c r="L99" i="2" s="1"/>
  <c r="K103" i="1"/>
  <c r="L103" i="1" s="1"/>
  <c r="J101" i="2" l="1"/>
  <c r="K100" i="2"/>
  <c r="L100" i="2" s="1"/>
  <c r="Q38" i="2"/>
  <c r="U38" i="2" s="1"/>
  <c r="O38" i="2"/>
  <c r="K104" i="1"/>
  <c r="L104" i="1" s="1"/>
  <c r="P38" i="2" l="1"/>
  <c r="K101" i="2"/>
  <c r="L101" i="2" s="1"/>
  <c r="J102" i="2"/>
  <c r="K105" i="1"/>
  <c r="L105" i="1" s="1"/>
  <c r="J103" i="2" l="1"/>
  <c r="K102" i="2"/>
  <c r="L102" i="2" s="1"/>
  <c r="V38" i="2"/>
  <c r="R38" i="2"/>
  <c r="S38" i="2" s="1"/>
  <c r="N39" i="2" s="1"/>
  <c r="K106" i="1"/>
  <c r="L106" i="1" s="1"/>
  <c r="Q39" i="2" l="1"/>
  <c r="U39" i="2" s="1"/>
  <c r="O39" i="2"/>
  <c r="J104" i="2"/>
  <c r="K103" i="2"/>
  <c r="L103" i="2" s="1"/>
  <c r="K107" i="1"/>
  <c r="L107" i="1" s="1"/>
  <c r="J105" i="2" l="1"/>
  <c r="K104" i="2"/>
  <c r="L104" i="2" s="1"/>
  <c r="P39" i="2"/>
  <c r="K108" i="1"/>
  <c r="L108" i="1" s="1"/>
  <c r="V39" i="2" l="1"/>
  <c r="R39" i="2"/>
  <c r="S39" i="2" s="1"/>
  <c r="N40" i="2" s="1"/>
  <c r="J106" i="2"/>
  <c r="K105" i="2"/>
  <c r="L105" i="2" s="1"/>
  <c r="K109" i="1"/>
  <c r="L109" i="1" s="1"/>
  <c r="K106" i="2" l="1"/>
  <c r="L106" i="2" s="1"/>
  <c r="J107" i="2"/>
  <c r="Q40" i="2"/>
  <c r="U40" i="2" s="1"/>
  <c r="O40" i="2"/>
  <c r="K110" i="1"/>
  <c r="L110" i="1" s="1"/>
  <c r="P40" i="2" l="1"/>
  <c r="J108" i="2"/>
  <c r="K107" i="2"/>
  <c r="L107" i="2" s="1"/>
  <c r="K111" i="1"/>
  <c r="L111" i="1" s="1"/>
  <c r="R40" i="2" l="1"/>
  <c r="S40" i="2" s="1"/>
  <c r="N41" i="2" s="1"/>
  <c r="V40" i="2"/>
  <c r="J109" i="2"/>
  <c r="K108" i="2"/>
  <c r="L108" i="2" s="1"/>
  <c r="K112" i="1"/>
  <c r="L112" i="1" s="1"/>
  <c r="K109" i="2" l="1"/>
  <c r="L109" i="2" s="1"/>
  <c r="J110" i="2"/>
  <c r="Q41" i="2"/>
  <c r="U41" i="2" s="1"/>
  <c r="O41" i="2"/>
  <c r="K113" i="1"/>
  <c r="L113" i="1" s="1"/>
  <c r="J111" i="2" l="1"/>
  <c r="K110" i="2"/>
  <c r="L110" i="2" s="1"/>
  <c r="P41" i="2"/>
  <c r="K114" i="1"/>
  <c r="L114" i="1" s="1"/>
  <c r="V41" i="2" l="1"/>
  <c r="R41" i="2"/>
  <c r="S41" i="2" s="1"/>
  <c r="N42" i="2" s="1"/>
  <c r="J112" i="2"/>
  <c r="K111" i="2"/>
  <c r="L111" i="2" s="1"/>
  <c r="K115" i="1"/>
  <c r="L115" i="1" s="1"/>
  <c r="J113" i="2" l="1"/>
  <c r="K112" i="2"/>
  <c r="L112" i="2" s="1"/>
  <c r="Q42" i="2"/>
  <c r="U42" i="2" s="1"/>
  <c r="O42" i="2"/>
  <c r="K116" i="1"/>
  <c r="L116" i="1" s="1"/>
  <c r="P42" i="2" l="1"/>
  <c r="J114" i="2"/>
  <c r="K113" i="2"/>
  <c r="L113" i="2" s="1"/>
  <c r="K117" i="1"/>
  <c r="L117" i="1" s="1"/>
  <c r="V42" i="2" l="1"/>
  <c r="R42" i="2"/>
  <c r="S42" i="2" s="1"/>
  <c r="N43" i="2" s="1"/>
  <c r="K114" i="2"/>
  <c r="L114" i="2" s="1"/>
  <c r="J115" i="2"/>
  <c r="K118" i="1"/>
  <c r="L118" i="1" s="1"/>
  <c r="J116" i="2" l="1"/>
  <c r="K115" i="2"/>
  <c r="L115" i="2" s="1"/>
  <c r="Q43" i="2"/>
  <c r="U43" i="2" s="1"/>
  <c r="O43" i="2"/>
  <c r="K119" i="1"/>
  <c r="L119" i="1" s="1"/>
  <c r="P43" i="2" l="1"/>
  <c r="J117" i="2"/>
  <c r="K116" i="2"/>
  <c r="L116" i="2" s="1"/>
  <c r="K120" i="1"/>
  <c r="L120" i="1" s="1"/>
  <c r="K117" i="2" l="1"/>
  <c r="L117" i="2" s="1"/>
  <c r="J118" i="2"/>
  <c r="R43" i="2"/>
  <c r="S43" i="2" s="1"/>
  <c r="N44" i="2" s="1"/>
  <c r="V43" i="2"/>
  <c r="K121" i="1"/>
  <c r="L121" i="1" s="1"/>
  <c r="Q44" i="2" l="1"/>
  <c r="U44" i="2" s="1"/>
  <c r="O44" i="2"/>
  <c r="J119" i="2"/>
  <c r="K118" i="2"/>
  <c r="L118" i="2" s="1"/>
  <c r="K122" i="1"/>
  <c r="L122" i="1" s="1"/>
  <c r="J120" i="2" l="1"/>
  <c r="K119" i="2"/>
  <c r="L119" i="2" s="1"/>
  <c r="P44" i="2"/>
  <c r="K123" i="1"/>
  <c r="L123" i="1" s="1"/>
  <c r="V44" i="2" l="1"/>
  <c r="R44" i="2"/>
  <c r="S44" i="2" s="1"/>
  <c r="N45" i="2" s="1"/>
  <c r="J121" i="2"/>
  <c r="K120" i="2"/>
  <c r="L120" i="2" s="1"/>
  <c r="K124" i="1"/>
  <c r="L124" i="1" s="1"/>
  <c r="J122" i="2" l="1"/>
  <c r="K121" i="2"/>
  <c r="L121" i="2" s="1"/>
  <c r="Q45" i="2"/>
  <c r="U45" i="2" s="1"/>
  <c r="O45" i="2"/>
  <c r="K125" i="1"/>
  <c r="L125" i="1" s="1"/>
  <c r="P45" i="2" l="1"/>
  <c r="K122" i="2"/>
  <c r="L122" i="2" s="1"/>
  <c r="J123" i="2"/>
  <c r="K126" i="1"/>
  <c r="L126" i="1" s="1"/>
  <c r="J124" i="2" l="1"/>
  <c r="K123" i="2"/>
  <c r="L123" i="2" s="1"/>
  <c r="R45" i="2"/>
  <c r="S45" i="2" s="1"/>
  <c r="N46" i="2" s="1"/>
  <c r="V45" i="2"/>
  <c r="K127" i="1"/>
  <c r="L127" i="1" s="1"/>
  <c r="Q46" i="2" l="1"/>
  <c r="U46" i="2" s="1"/>
  <c r="O46" i="2"/>
  <c r="J125" i="2"/>
  <c r="K124" i="2"/>
  <c r="L124" i="2" s="1"/>
  <c r="K128" i="1"/>
  <c r="L128" i="1" s="1"/>
  <c r="P46" i="2" l="1"/>
  <c r="K125" i="2"/>
  <c r="L125" i="2" s="1"/>
  <c r="J126" i="2"/>
  <c r="K129" i="1"/>
  <c r="L129" i="1" s="1"/>
  <c r="J127" i="2" l="1"/>
  <c r="K126" i="2"/>
  <c r="L126" i="2" s="1"/>
  <c r="V46" i="2"/>
  <c r="R46" i="2"/>
  <c r="S46" i="2" s="1"/>
  <c r="N47" i="2" s="1"/>
  <c r="K130" i="1"/>
  <c r="L130" i="1" s="1"/>
  <c r="Q47" i="2" l="1"/>
  <c r="U47" i="2" s="1"/>
  <c r="O47" i="2"/>
  <c r="J128" i="2"/>
  <c r="K127" i="2"/>
  <c r="L127" i="2" s="1"/>
  <c r="K131" i="1"/>
  <c r="L131" i="1" s="1"/>
  <c r="J129" i="2" l="1"/>
  <c r="K128" i="2"/>
  <c r="L128" i="2" s="1"/>
  <c r="P47" i="2"/>
  <c r="K132" i="1"/>
  <c r="L132" i="1" s="1"/>
  <c r="V47" i="2" l="1"/>
  <c r="R47" i="2"/>
  <c r="S47" i="2" s="1"/>
  <c r="N48" i="2" s="1"/>
  <c r="J130" i="2"/>
  <c r="K129" i="2"/>
  <c r="L129" i="2" s="1"/>
  <c r="K133" i="1"/>
  <c r="L133" i="1" s="1"/>
  <c r="K130" i="2" l="1"/>
  <c r="L130" i="2" s="1"/>
  <c r="J131" i="2"/>
  <c r="Q48" i="2"/>
  <c r="U48" i="2" s="1"/>
  <c r="O48" i="2"/>
  <c r="K134" i="1"/>
  <c r="L134" i="1" s="1"/>
  <c r="P48" i="2" l="1"/>
  <c r="J132" i="2"/>
  <c r="K131" i="2"/>
  <c r="L131" i="2" s="1"/>
  <c r="K135" i="1"/>
  <c r="L135" i="1" s="1"/>
  <c r="R48" i="2" l="1"/>
  <c r="S48" i="2" s="1"/>
  <c r="N49" i="2" s="1"/>
  <c r="V48" i="2"/>
  <c r="J133" i="2"/>
  <c r="K132" i="2"/>
  <c r="L132" i="2" s="1"/>
  <c r="K136" i="1"/>
  <c r="L136" i="1" s="1"/>
  <c r="K133" i="2" l="1"/>
  <c r="L133" i="2" s="1"/>
  <c r="J134" i="2"/>
  <c r="Q49" i="2"/>
  <c r="U49" i="2" s="1"/>
  <c r="O49" i="2"/>
  <c r="K137" i="1"/>
  <c r="L137" i="1" s="1"/>
  <c r="J135" i="2" l="1"/>
  <c r="K134" i="2"/>
  <c r="L134" i="2" s="1"/>
  <c r="P49" i="2"/>
  <c r="K138" i="1"/>
  <c r="L138" i="1" s="1"/>
  <c r="V49" i="2" l="1"/>
  <c r="R49" i="2"/>
  <c r="S49" i="2" s="1"/>
  <c r="N50" i="2" s="1"/>
  <c r="J136" i="2"/>
  <c r="K135" i="2"/>
  <c r="L135" i="2" s="1"/>
  <c r="K139" i="1"/>
  <c r="L139" i="1" s="1"/>
  <c r="J137" i="2" l="1"/>
  <c r="K136" i="2"/>
  <c r="L136" i="2" s="1"/>
  <c r="Q50" i="2"/>
  <c r="U50" i="2" s="1"/>
  <c r="O50" i="2"/>
  <c r="K140" i="1"/>
  <c r="L140" i="1" s="1"/>
  <c r="P50" i="2" l="1"/>
  <c r="J138" i="2"/>
  <c r="K137" i="2"/>
  <c r="L137" i="2" s="1"/>
  <c r="K141" i="1"/>
  <c r="L141" i="1" s="1"/>
  <c r="J139" i="2" l="1"/>
  <c r="K138" i="2"/>
  <c r="L138" i="2" s="1"/>
  <c r="V50" i="2"/>
  <c r="R50" i="2"/>
  <c r="S50" i="2" s="1"/>
  <c r="N51" i="2" s="1"/>
  <c r="K142" i="1"/>
  <c r="L142" i="1" s="1"/>
  <c r="Q51" i="2" l="1"/>
  <c r="U51" i="2" s="1"/>
  <c r="O51" i="2"/>
  <c r="J140" i="2"/>
  <c r="K139" i="2"/>
  <c r="L139" i="2" s="1"/>
  <c r="K143" i="1"/>
  <c r="L143" i="1" s="1"/>
  <c r="K140" i="2" l="1"/>
  <c r="L140" i="2" s="1"/>
  <c r="J141" i="2"/>
  <c r="P51" i="2"/>
  <c r="K144" i="1"/>
  <c r="L144" i="1" s="1"/>
  <c r="R51" i="2" l="1"/>
  <c r="S51" i="2" s="1"/>
  <c r="N52" i="2" s="1"/>
  <c r="V51" i="2"/>
  <c r="K141" i="2"/>
  <c r="L141" i="2" s="1"/>
  <c r="J142" i="2"/>
  <c r="K145" i="1"/>
  <c r="L145" i="1" s="1"/>
  <c r="J143" i="2" l="1"/>
  <c r="K142" i="2"/>
  <c r="L142" i="2" s="1"/>
  <c r="Q52" i="2"/>
  <c r="U52" i="2" s="1"/>
  <c r="O52" i="2"/>
  <c r="K146" i="1"/>
  <c r="L146" i="1" s="1"/>
  <c r="P52" i="2" l="1"/>
  <c r="K143" i="2"/>
  <c r="L143" i="2" s="1"/>
  <c r="J144" i="2"/>
  <c r="K147" i="1"/>
  <c r="L147" i="1" s="1"/>
  <c r="K144" i="2" l="1"/>
  <c r="L144" i="2" s="1"/>
  <c r="J145" i="2"/>
  <c r="V52" i="2"/>
  <c r="R52" i="2"/>
  <c r="S52" i="2" s="1"/>
  <c r="N53" i="2" s="1"/>
  <c r="K148" i="1"/>
  <c r="L148" i="1" s="1"/>
  <c r="Q53" i="2" l="1"/>
  <c r="U53" i="2" s="1"/>
  <c r="O53" i="2"/>
  <c r="J146" i="2"/>
  <c r="K145" i="2"/>
  <c r="L145" i="2" s="1"/>
  <c r="K149" i="1"/>
  <c r="L149" i="1" s="1"/>
  <c r="J147" i="2" l="1"/>
  <c r="K146" i="2"/>
  <c r="L146" i="2" s="1"/>
  <c r="P53" i="2"/>
  <c r="K150" i="1"/>
  <c r="L150" i="1" s="1"/>
  <c r="R53" i="2" l="1"/>
  <c r="S53" i="2" s="1"/>
  <c r="N54" i="2" s="1"/>
  <c r="V53" i="2"/>
  <c r="J148" i="2"/>
  <c r="K147" i="2"/>
  <c r="L147" i="2" s="1"/>
  <c r="K151" i="1"/>
  <c r="L151" i="1" s="1"/>
  <c r="J149" i="2" l="1"/>
  <c r="K148" i="2"/>
  <c r="L148" i="2" s="1"/>
  <c r="Q54" i="2"/>
  <c r="U54" i="2" s="1"/>
  <c r="O54" i="2"/>
  <c r="K152" i="1"/>
  <c r="L152" i="1" s="1"/>
  <c r="P54" i="2" l="1"/>
  <c r="K149" i="2"/>
  <c r="L149" i="2" s="1"/>
  <c r="J150" i="2"/>
  <c r="K153" i="1"/>
  <c r="L153" i="1" s="1"/>
  <c r="J151" i="2" l="1"/>
  <c r="K150" i="2"/>
  <c r="L150" i="2" s="1"/>
  <c r="V54" i="2"/>
  <c r="R54" i="2"/>
  <c r="S54" i="2" s="1"/>
  <c r="N55" i="2" s="1"/>
  <c r="K154" i="1"/>
  <c r="L154" i="1" s="1"/>
  <c r="Q55" i="2" l="1"/>
  <c r="U55" i="2" s="1"/>
  <c r="O55" i="2"/>
  <c r="K151" i="2"/>
  <c r="L151" i="2" s="1"/>
  <c r="J152" i="2"/>
  <c r="K155" i="1"/>
  <c r="L155" i="1" s="1"/>
  <c r="K152" i="2" l="1"/>
  <c r="L152" i="2" s="1"/>
  <c r="J153" i="2"/>
  <c r="P55" i="2"/>
  <c r="K156" i="1"/>
  <c r="L156" i="1" s="1"/>
  <c r="V55" i="2" l="1"/>
  <c r="R55" i="2"/>
  <c r="S55" i="2" s="1"/>
  <c r="N56" i="2" s="1"/>
  <c r="J154" i="2"/>
  <c r="K153" i="2"/>
  <c r="L153" i="2" s="1"/>
  <c r="K157" i="1"/>
  <c r="L157" i="1" s="1"/>
  <c r="Q56" i="2" l="1"/>
  <c r="U56" i="2" s="1"/>
  <c r="O56" i="2"/>
  <c r="K154" i="2"/>
  <c r="L154" i="2" s="1"/>
  <c r="J155" i="2"/>
  <c r="K158" i="1"/>
  <c r="L158" i="1" s="1"/>
  <c r="J156" i="2" l="1"/>
  <c r="K155" i="2"/>
  <c r="L155" i="2" s="1"/>
  <c r="P56" i="2"/>
  <c r="K159" i="1"/>
  <c r="L159" i="1" s="1"/>
  <c r="R56" i="2" l="1"/>
  <c r="S56" i="2" s="1"/>
  <c r="N57" i="2" s="1"/>
  <c r="V56" i="2"/>
  <c r="J157" i="2"/>
  <c r="K156" i="2"/>
  <c r="L156" i="2" s="1"/>
  <c r="K160" i="1"/>
  <c r="L160" i="1" s="1"/>
  <c r="K157" i="2" l="1"/>
  <c r="L157" i="2" s="1"/>
  <c r="J158" i="2"/>
  <c r="Q57" i="2"/>
  <c r="U57" i="2" s="1"/>
  <c r="O57" i="2"/>
  <c r="K161" i="1"/>
  <c r="L161" i="1" s="1"/>
  <c r="P57" i="2" l="1"/>
  <c r="J159" i="2"/>
  <c r="K158" i="2"/>
  <c r="L158" i="2" s="1"/>
  <c r="K162" i="1"/>
  <c r="L162" i="1" s="1"/>
  <c r="K159" i="2" l="1"/>
  <c r="L159" i="2" s="1"/>
  <c r="J160" i="2"/>
  <c r="V57" i="2"/>
  <c r="R57" i="2"/>
  <c r="S57" i="2" s="1"/>
  <c r="N58" i="2" s="1"/>
  <c r="K163" i="1"/>
  <c r="L163" i="1" s="1"/>
  <c r="Q58" i="2" l="1"/>
  <c r="U58" i="2" s="1"/>
  <c r="O58" i="2"/>
  <c r="K160" i="2"/>
  <c r="L160" i="2" s="1"/>
  <c r="J161" i="2"/>
  <c r="K164" i="1"/>
  <c r="L164" i="1" s="1"/>
  <c r="J162" i="2" l="1"/>
  <c r="K161" i="2"/>
  <c r="L161" i="2" s="1"/>
  <c r="P58" i="2"/>
  <c r="K165" i="1"/>
  <c r="L165" i="1" s="1"/>
  <c r="V58" i="2" l="1"/>
  <c r="R58" i="2"/>
  <c r="S58" i="2" s="1"/>
  <c r="N59" i="2" s="1"/>
  <c r="K162" i="2"/>
  <c r="L162" i="2" s="1"/>
  <c r="J163" i="2"/>
  <c r="K166" i="1"/>
  <c r="L166" i="1" s="1"/>
  <c r="J164" i="2" l="1"/>
  <c r="K163" i="2"/>
  <c r="L163" i="2" s="1"/>
  <c r="Q59" i="2"/>
  <c r="U59" i="2" s="1"/>
  <c r="O59" i="2"/>
  <c r="K167" i="1"/>
  <c r="L167" i="1" s="1"/>
  <c r="P59" i="2" l="1"/>
  <c r="J165" i="2"/>
  <c r="K164" i="2"/>
  <c r="L164" i="2" s="1"/>
  <c r="K168" i="1"/>
  <c r="L168" i="1" s="1"/>
  <c r="K165" i="2" l="1"/>
  <c r="L165" i="2" s="1"/>
  <c r="J166" i="2"/>
  <c r="R59" i="2"/>
  <c r="S59" i="2" s="1"/>
  <c r="N60" i="2" s="1"/>
  <c r="V59" i="2"/>
  <c r="K169" i="1"/>
  <c r="L169" i="1" s="1"/>
  <c r="Q60" i="2" l="1"/>
  <c r="U60" i="2" s="1"/>
  <c r="O60" i="2"/>
  <c r="K166" i="2"/>
  <c r="L166" i="2" s="1"/>
  <c r="J167" i="2"/>
  <c r="K170" i="1"/>
  <c r="L170" i="1" s="1"/>
  <c r="J168" i="2" l="1"/>
  <c r="K167" i="2"/>
  <c r="L167" i="2" s="1"/>
  <c r="P60" i="2"/>
  <c r="K171" i="1"/>
  <c r="L171" i="1" s="1"/>
  <c r="V60" i="2" l="1"/>
  <c r="R60" i="2"/>
  <c r="S60" i="2" s="1"/>
  <c r="N61" i="2" s="1"/>
  <c r="J169" i="2"/>
  <c r="K168" i="2"/>
  <c r="L168" i="2" s="1"/>
  <c r="K172" i="1"/>
  <c r="L172" i="1" s="1"/>
  <c r="Q61" i="2" l="1"/>
  <c r="U61" i="2" s="1"/>
  <c r="O61" i="2"/>
  <c r="J170" i="2"/>
  <c r="K169" i="2"/>
  <c r="L169" i="2" s="1"/>
  <c r="K173" i="1"/>
  <c r="L173" i="1" s="1"/>
  <c r="J171" i="2" l="1"/>
  <c r="K170" i="2"/>
  <c r="L170" i="2" s="1"/>
  <c r="P61" i="2"/>
  <c r="K174" i="1"/>
  <c r="L174" i="1" s="1"/>
  <c r="R61" i="2" l="1"/>
  <c r="S61" i="2" s="1"/>
  <c r="N62" i="2" s="1"/>
  <c r="V61" i="2"/>
  <c r="K171" i="2"/>
  <c r="L171" i="2" s="1"/>
  <c r="J172" i="2"/>
  <c r="K175" i="1"/>
  <c r="L175" i="1" s="1"/>
  <c r="K172" i="2" l="1"/>
  <c r="L172" i="2" s="1"/>
  <c r="J173" i="2"/>
  <c r="Q62" i="2"/>
  <c r="U62" i="2" s="1"/>
  <c r="O62" i="2"/>
  <c r="K176" i="1"/>
  <c r="L176" i="1" s="1"/>
  <c r="P62" i="2" l="1"/>
  <c r="J174" i="2"/>
  <c r="K173" i="2"/>
  <c r="L173" i="2" s="1"/>
  <c r="K177" i="1"/>
  <c r="L177" i="1" s="1"/>
  <c r="K174" i="2" l="1"/>
  <c r="L174" i="2" s="1"/>
  <c r="J175" i="2"/>
  <c r="V62" i="2"/>
  <c r="R62" i="2"/>
  <c r="S62" i="2" s="1"/>
  <c r="N63" i="2" s="1"/>
  <c r="K178" i="1"/>
  <c r="L178" i="1" s="1"/>
  <c r="Q63" i="2" l="1"/>
  <c r="U63" i="2" s="1"/>
  <c r="O63" i="2"/>
  <c r="J176" i="2"/>
  <c r="K175" i="2"/>
  <c r="L175" i="2" s="1"/>
  <c r="K179" i="1"/>
  <c r="L179" i="1" s="1"/>
  <c r="J177" i="2" l="1"/>
  <c r="K176" i="2"/>
  <c r="L176" i="2" s="1"/>
  <c r="P63" i="2"/>
  <c r="K180" i="1"/>
  <c r="L180" i="1" s="1"/>
  <c r="V63" i="2" l="1"/>
  <c r="R63" i="2"/>
  <c r="S63" i="2" s="1"/>
  <c r="N64" i="2" s="1"/>
  <c r="J178" i="2"/>
  <c r="K177" i="2"/>
  <c r="L177" i="2" s="1"/>
  <c r="K181" i="1"/>
  <c r="L181" i="1" s="1"/>
  <c r="Q64" i="2" l="1"/>
  <c r="U64" i="2" s="1"/>
  <c r="O64" i="2"/>
  <c r="J179" i="2"/>
  <c r="K178" i="2"/>
  <c r="L178" i="2" s="1"/>
  <c r="K182" i="1"/>
  <c r="L182" i="1" s="1"/>
  <c r="K179" i="2" l="1"/>
  <c r="L179" i="2" s="1"/>
  <c r="J180" i="2"/>
  <c r="P64" i="2"/>
  <c r="K183" i="1"/>
  <c r="L183" i="1" s="1"/>
  <c r="R64" i="2" l="1"/>
  <c r="S64" i="2" s="1"/>
  <c r="N65" i="2" s="1"/>
  <c r="V64" i="2"/>
  <c r="K180" i="2"/>
  <c r="L180" i="2" s="1"/>
  <c r="J181" i="2"/>
  <c r="K184" i="1"/>
  <c r="L184" i="1" s="1"/>
  <c r="J182" i="2" l="1"/>
  <c r="K181" i="2"/>
  <c r="L181" i="2" s="1"/>
  <c r="Q65" i="2"/>
  <c r="U65" i="2" s="1"/>
  <c r="O65" i="2"/>
  <c r="K185" i="1"/>
  <c r="L185" i="1" s="1"/>
  <c r="P65" i="2" l="1"/>
  <c r="K182" i="2"/>
  <c r="L182" i="2" s="1"/>
  <c r="J183" i="2"/>
  <c r="K186" i="1"/>
  <c r="L186" i="1" s="1"/>
  <c r="J184" i="2" l="1"/>
  <c r="K183" i="2"/>
  <c r="L183" i="2" s="1"/>
  <c r="V65" i="2"/>
  <c r="R65" i="2"/>
  <c r="S65" i="2" s="1"/>
  <c r="N66" i="2" s="1"/>
  <c r="K187" i="1"/>
  <c r="L187" i="1" s="1"/>
  <c r="Q66" i="2" l="1"/>
  <c r="U66" i="2" s="1"/>
  <c r="O66" i="2"/>
  <c r="J185" i="2"/>
  <c r="K184" i="2"/>
  <c r="L184" i="2" s="1"/>
  <c r="K188" i="1"/>
  <c r="L188" i="1" s="1"/>
  <c r="J186" i="2" l="1"/>
  <c r="K185" i="2"/>
  <c r="L185" i="2" s="1"/>
  <c r="P66" i="2"/>
  <c r="K189" i="1"/>
  <c r="L189" i="1" s="1"/>
  <c r="V66" i="2" l="1"/>
  <c r="R66" i="2"/>
  <c r="S66" i="2" s="1"/>
  <c r="N67" i="2" s="1"/>
  <c r="J187" i="2"/>
  <c r="K186" i="2"/>
  <c r="L186" i="2" s="1"/>
  <c r="K190" i="1"/>
  <c r="L190" i="1" s="1"/>
  <c r="Q67" i="2" l="1"/>
  <c r="U67" i="2" s="1"/>
  <c r="O67" i="2"/>
  <c r="K187" i="2"/>
  <c r="L187" i="2" s="1"/>
  <c r="J188" i="2"/>
  <c r="K191" i="1"/>
  <c r="L191" i="1" s="1"/>
  <c r="K188" i="2" l="1"/>
  <c r="L188" i="2" s="1"/>
  <c r="J189" i="2"/>
  <c r="P67" i="2"/>
  <c r="K192" i="1"/>
  <c r="L192" i="1" s="1"/>
  <c r="R67" i="2" l="1"/>
  <c r="S67" i="2" s="1"/>
  <c r="N68" i="2" s="1"/>
  <c r="V67" i="2"/>
  <c r="J190" i="2"/>
  <c r="K189" i="2"/>
  <c r="L189" i="2" s="1"/>
  <c r="K193" i="1"/>
  <c r="L193" i="1" s="1"/>
  <c r="K190" i="2" l="1"/>
  <c r="L190" i="2" s="1"/>
  <c r="J191" i="2"/>
  <c r="Q68" i="2"/>
  <c r="U68" i="2" s="1"/>
  <c r="O68" i="2"/>
  <c r="K194" i="1"/>
  <c r="L194" i="1" s="1"/>
  <c r="P68" i="2" l="1"/>
  <c r="J192" i="2"/>
  <c r="K191" i="2"/>
  <c r="L191" i="2" s="1"/>
  <c r="K195" i="1"/>
  <c r="L195" i="1" s="1"/>
  <c r="J193" i="2" l="1"/>
  <c r="K192" i="2"/>
  <c r="L192" i="2" s="1"/>
  <c r="V68" i="2"/>
  <c r="R68" i="2"/>
  <c r="S68" i="2" s="1"/>
  <c r="N69" i="2" s="1"/>
  <c r="K196" i="1"/>
  <c r="L196" i="1" s="1"/>
  <c r="Q69" i="2" l="1"/>
  <c r="U69" i="2" s="1"/>
  <c r="O69" i="2"/>
  <c r="K193" i="2"/>
  <c r="L193" i="2" s="1"/>
  <c r="J194" i="2"/>
  <c r="K197" i="1"/>
  <c r="L197" i="1" s="1"/>
  <c r="J195" i="2" l="1"/>
  <c r="K194" i="2"/>
  <c r="L194" i="2" s="1"/>
  <c r="P69" i="2"/>
  <c r="K198" i="1"/>
  <c r="L198" i="1" s="1"/>
  <c r="R69" i="2" l="1"/>
  <c r="S69" i="2" s="1"/>
  <c r="N70" i="2" s="1"/>
  <c r="V69" i="2"/>
  <c r="K195" i="2"/>
  <c r="L195" i="2" s="1"/>
  <c r="J196" i="2"/>
  <c r="K199" i="1"/>
  <c r="L199" i="1" s="1"/>
  <c r="J197" i="2" l="1"/>
  <c r="K196" i="2"/>
  <c r="L196" i="2" s="1"/>
  <c r="Q70" i="2"/>
  <c r="U70" i="2" s="1"/>
  <c r="O70" i="2"/>
  <c r="K200" i="1"/>
  <c r="L200" i="1" s="1"/>
  <c r="P70" i="2" l="1"/>
  <c r="J198" i="2"/>
  <c r="K197" i="2"/>
  <c r="L197" i="2" s="1"/>
  <c r="K201" i="1"/>
  <c r="L201" i="1" s="1"/>
  <c r="K198" i="2" l="1"/>
  <c r="L198" i="2" s="1"/>
  <c r="J199" i="2"/>
  <c r="V70" i="2"/>
  <c r="R70" i="2"/>
  <c r="S70" i="2" s="1"/>
  <c r="N71" i="2" s="1"/>
  <c r="K202" i="1"/>
  <c r="L202" i="1" s="1"/>
  <c r="Q71" i="2" l="1"/>
  <c r="U71" i="2" s="1"/>
  <c r="O71" i="2"/>
  <c r="J200" i="2"/>
  <c r="K199" i="2"/>
  <c r="L199" i="2" s="1"/>
  <c r="K203" i="1"/>
  <c r="L203" i="1" s="1"/>
  <c r="J201" i="2" l="1"/>
  <c r="K200" i="2"/>
  <c r="L200" i="2" s="1"/>
  <c r="P71" i="2"/>
  <c r="K204" i="1"/>
  <c r="L204" i="1" s="1"/>
  <c r="V71" i="2" l="1"/>
  <c r="R71" i="2"/>
  <c r="S71" i="2" s="1"/>
  <c r="N72" i="2" s="1"/>
  <c r="K201" i="2"/>
  <c r="L201" i="2" s="1"/>
  <c r="J202" i="2"/>
  <c r="K205" i="1"/>
  <c r="L205" i="1" s="1"/>
  <c r="J203" i="2" l="1"/>
  <c r="K202" i="2"/>
  <c r="L202" i="2" s="1"/>
  <c r="Q72" i="2"/>
  <c r="U72" i="2" s="1"/>
  <c r="O72" i="2"/>
  <c r="K206" i="1"/>
  <c r="L206" i="1" s="1"/>
  <c r="P72" i="2" l="1"/>
  <c r="K203" i="2"/>
  <c r="L203" i="2" s="1"/>
  <c r="J204" i="2"/>
  <c r="K207" i="1"/>
  <c r="L207" i="1" s="1"/>
  <c r="J205" i="2" l="1"/>
  <c r="K204" i="2"/>
  <c r="L204" i="2" s="1"/>
  <c r="R72" i="2"/>
  <c r="S72" i="2" s="1"/>
  <c r="N73" i="2" s="1"/>
  <c r="V72" i="2"/>
  <c r="K208" i="1"/>
  <c r="L208" i="1" s="1"/>
  <c r="Q73" i="2" l="1"/>
  <c r="U73" i="2" s="1"/>
  <c r="O73" i="2"/>
  <c r="J206" i="2"/>
  <c r="K205" i="2"/>
  <c r="L205" i="2" s="1"/>
  <c r="K209" i="1"/>
  <c r="L209" i="1" s="1"/>
  <c r="K206" i="2" l="1"/>
  <c r="L206" i="2" s="1"/>
  <c r="J207" i="2"/>
  <c r="P73" i="2"/>
  <c r="K210" i="1"/>
  <c r="L210" i="1" s="1"/>
  <c r="V73" i="2" l="1"/>
  <c r="R73" i="2"/>
  <c r="S73" i="2" s="1"/>
  <c r="N74" i="2" s="1"/>
  <c r="J208" i="2"/>
  <c r="K207" i="2"/>
  <c r="L207" i="2" s="1"/>
  <c r="K211" i="1"/>
  <c r="L211" i="1" s="1"/>
  <c r="Q74" i="2" l="1"/>
  <c r="U74" i="2" s="1"/>
  <c r="O74" i="2"/>
  <c r="J209" i="2"/>
  <c r="K208" i="2"/>
  <c r="L208" i="2" s="1"/>
  <c r="K212" i="1"/>
  <c r="L212" i="1" s="1"/>
  <c r="P74" i="2" l="1"/>
  <c r="J210" i="2"/>
  <c r="K209" i="2"/>
  <c r="L209" i="2" s="1"/>
  <c r="K213" i="1"/>
  <c r="L213" i="1" s="1"/>
  <c r="V74" i="2" l="1"/>
  <c r="R74" i="2"/>
  <c r="S74" i="2" s="1"/>
  <c r="N75" i="2" s="1"/>
  <c r="J211" i="2"/>
  <c r="K210" i="2"/>
  <c r="L210" i="2" s="1"/>
  <c r="K214" i="1"/>
  <c r="L214" i="1" s="1"/>
  <c r="K211" i="2" l="1"/>
  <c r="L211" i="2" s="1"/>
  <c r="J212" i="2"/>
  <c r="Q75" i="2"/>
  <c r="U75" i="2" s="1"/>
  <c r="O75" i="2"/>
  <c r="K215" i="1"/>
  <c r="L215" i="1" s="1"/>
  <c r="P75" i="2" l="1"/>
  <c r="J213" i="2"/>
  <c r="K212" i="2"/>
  <c r="L212" i="2" s="1"/>
  <c r="K216" i="1"/>
  <c r="L216" i="1" s="1"/>
  <c r="R75" i="2" l="1"/>
  <c r="S75" i="2" s="1"/>
  <c r="N76" i="2" s="1"/>
  <c r="V75" i="2"/>
  <c r="J214" i="2"/>
  <c r="K213" i="2"/>
  <c r="L213" i="2" s="1"/>
  <c r="K217" i="1"/>
  <c r="L217" i="1" s="1"/>
  <c r="K214" i="2" l="1"/>
  <c r="L214" i="2" s="1"/>
  <c r="J215" i="2"/>
  <c r="Q76" i="2"/>
  <c r="U76" i="2" s="1"/>
  <c r="O76" i="2"/>
  <c r="K218" i="1"/>
  <c r="L218" i="1" s="1"/>
  <c r="P76" i="2" l="1"/>
  <c r="J216" i="2"/>
  <c r="K215" i="2"/>
  <c r="L215" i="2" s="1"/>
  <c r="K219" i="1"/>
  <c r="L219" i="1" s="1"/>
  <c r="V76" i="2" l="1"/>
  <c r="R76" i="2"/>
  <c r="S76" i="2" s="1"/>
  <c r="N77" i="2" s="1"/>
  <c r="J217" i="2"/>
  <c r="K216" i="2"/>
  <c r="L216" i="2" s="1"/>
  <c r="K220" i="1"/>
  <c r="L220" i="1" s="1"/>
  <c r="J218" i="2" l="1"/>
  <c r="K217" i="2"/>
  <c r="L217" i="2" s="1"/>
  <c r="Q77" i="2"/>
  <c r="U77" i="2" s="1"/>
  <c r="O77" i="2"/>
  <c r="K221" i="1"/>
  <c r="L221" i="1" s="1"/>
  <c r="P77" i="2" l="1"/>
  <c r="J219" i="2"/>
  <c r="K218" i="2"/>
  <c r="L218" i="2" s="1"/>
  <c r="K222" i="1"/>
  <c r="L222" i="1" s="1"/>
  <c r="K219" i="2" l="1"/>
  <c r="L219" i="2" s="1"/>
  <c r="J220" i="2"/>
  <c r="R77" i="2"/>
  <c r="S77" i="2" s="1"/>
  <c r="N78" i="2" s="1"/>
  <c r="V77" i="2"/>
  <c r="K223" i="1"/>
  <c r="L223" i="1" s="1"/>
  <c r="Q78" i="2" l="1"/>
  <c r="U78" i="2" s="1"/>
  <c r="O78" i="2"/>
  <c r="J221" i="2"/>
  <c r="K220" i="2"/>
  <c r="L220" i="2" s="1"/>
  <c r="K224" i="1"/>
  <c r="L224" i="1" s="1"/>
  <c r="J222" i="2" l="1"/>
  <c r="K221" i="2"/>
  <c r="L221" i="2" s="1"/>
  <c r="P78" i="2"/>
  <c r="K225" i="1"/>
  <c r="L225" i="1" s="1"/>
  <c r="V78" i="2" l="1"/>
  <c r="R78" i="2"/>
  <c r="S78" i="2" s="1"/>
  <c r="N79" i="2" s="1"/>
  <c r="K222" i="2"/>
  <c r="L222" i="2" s="1"/>
  <c r="J223" i="2"/>
  <c r="K226" i="1"/>
  <c r="L226" i="1" s="1"/>
  <c r="J224" i="2" l="1"/>
  <c r="K223" i="2"/>
  <c r="L223" i="2" s="1"/>
  <c r="Q79" i="2"/>
  <c r="U79" i="2" s="1"/>
  <c r="O79" i="2"/>
  <c r="K227" i="1"/>
  <c r="L227" i="1" s="1"/>
  <c r="P79" i="2" l="1"/>
  <c r="J225" i="2"/>
  <c r="K224" i="2"/>
  <c r="L224" i="2" s="1"/>
  <c r="K228" i="1"/>
  <c r="L228" i="1" s="1"/>
  <c r="K225" i="2" l="1"/>
  <c r="L225" i="2" s="1"/>
  <c r="J226" i="2"/>
  <c r="V79" i="2"/>
  <c r="R79" i="2"/>
  <c r="S79" i="2" s="1"/>
  <c r="N80" i="2" s="1"/>
  <c r="K229" i="1"/>
  <c r="L229" i="1" s="1"/>
  <c r="Q80" i="2" l="1"/>
  <c r="U80" i="2" s="1"/>
  <c r="O80" i="2"/>
  <c r="J227" i="2"/>
  <c r="K226" i="2"/>
  <c r="L226" i="2" s="1"/>
  <c r="K230" i="1"/>
  <c r="L230" i="1" s="1"/>
  <c r="K227" i="2" l="1"/>
  <c r="L227" i="2" s="1"/>
  <c r="J228" i="2"/>
  <c r="P80" i="2"/>
  <c r="K231" i="1"/>
  <c r="L231" i="1" s="1"/>
  <c r="R80" i="2" l="1"/>
  <c r="S80" i="2" s="1"/>
  <c r="N81" i="2" s="1"/>
  <c r="V80" i="2"/>
  <c r="J229" i="2"/>
  <c r="K228" i="2"/>
  <c r="L228" i="2" s="1"/>
  <c r="K232" i="1"/>
  <c r="L232" i="1" s="1"/>
  <c r="J230" i="2" l="1"/>
  <c r="K229" i="2"/>
  <c r="L229" i="2" s="1"/>
  <c r="Q81" i="2"/>
  <c r="U81" i="2" s="1"/>
  <c r="O81" i="2"/>
  <c r="K233" i="1"/>
  <c r="L233" i="1" s="1"/>
  <c r="P81" i="2" l="1"/>
  <c r="K230" i="2"/>
  <c r="L230" i="2" s="1"/>
  <c r="J231" i="2"/>
  <c r="K234" i="1"/>
  <c r="L234" i="1" s="1"/>
  <c r="J232" i="2" l="1"/>
  <c r="K231" i="2"/>
  <c r="L231" i="2" s="1"/>
  <c r="V81" i="2"/>
  <c r="R81" i="2"/>
  <c r="S81" i="2" s="1"/>
  <c r="N82" i="2" s="1"/>
  <c r="K235" i="1"/>
  <c r="L235" i="1" s="1"/>
  <c r="Q82" i="2" l="1"/>
  <c r="U82" i="2" s="1"/>
  <c r="O82" i="2"/>
  <c r="J233" i="2"/>
  <c r="K232" i="2"/>
  <c r="L232" i="2" s="1"/>
  <c r="K236" i="1"/>
  <c r="L236" i="1" s="1"/>
  <c r="K233" i="2" l="1"/>
  <c r="L233" i="2" s="1"/>
  <c r="J234" i="2"/>
  <c r="P82" i="2"/>
  <c r="K237" i="1"/>
  <c r="L237" i="1" s="1"/>
  <c r="V82" i="2" l="1"/>
  <c r="R82" i="2"/>
  <c r="S82" i="2" s="1"/>
  <c r="N83" i="2" s="1"/>
  <c r="J235" i="2"/>
  <c r="K234" i="2"/>
  <c r="L234" i="2" s="1"/>
  <c r="K238" i="1"/>
  <c r="L238" i="1" s="1"/>
  <c r="K235" i="2" l="1"/>
  <c r="L235" i="2" s="1"/>
  <c r="J236" i="2"/>
  <c r="Q83" i="2"/>
  <c r="U83" i="2" s="1"/>
  <c r="O83" i="2"/>
  <c r="K239" i="1"/>
  <c r="L239" i="1" s="1"/>
  <c r="P83" i="2" l="1"/>
  <c r="J237" i="2"/>
  <c r="K236" i="2"/>
  <c r="L236" i="2" s="1"/>
  <c r="K240" i="1"/>
  <c r="L240" i="1" s="1"/>
  <c r="J238" i="2" l="1"/>
  <c r="K237" i="2"/>
  <c r="L237" i="2" s="1"/>
  <c r="R83" i="2"/>
  <c r="S83" i="2" s="1"/>
  <c r="N84" i="2" s="1"/>
  <c r="V83" i="2"/>
  <c r="K241" i="1"/>
  <c r="L241" i="1" s="1"/>
  <c r="Q84" i="2" l="1"/>
  <c r="U84" i="2" s="1"/>
  <c r="O84" i="2"/>
  <c r="K238" i="2"/>
  <c r="L238" i="2" s="1"/>
  <c r="J239" i="2"/>
  <c r="K242" i="1"/>
  <c r="L242" i="1" s="1"/>
  <c r="J240" i="2" l="1"/>
  <c r="K239" i="2"/>
  <c r="L239" i="2" s="1"/>
  <c r="P84" i="2"/>
  <c r="K243" i="1"/>
  <c r="L243" i="1" s="1"/>
  <c r="V84" i="2" l="1"/>
  <c r="R84" i="2"/>
  <c r="S84" i="2" s="1"/>
  <c r="N85" i="2" s="1"/>
  <c r="J241" i="2"/>
  <c r="K240" i="2"/>
  <c r="L240" i="2" s="1"/>
  <c r="K244" i="1"/>
  <c r="L244" i="1" s="1"/>
  <c r="J242" i="2" l="1"/>
  <c r="K241" i="2"/>
  <c r="L241" i="2" s="1"/>
  <c r="Q85" i="2"/>
  <c r="U85" i="2" s="1"/>
  <c r="O85" i="2"/>
  <c r="K245" i="1"/>
  <c r="L245" i="1" s="1"/>
  <c r="P85" i="2" l="1"/>
  <c r="J243" i="2"/>
  <c r="K242" i="2"/>
  <c r="L242" i="2" s="1"/>
  <c r="K246" i="1"/>
  <c r="L246" i="1" s="1"/>
  <c r="K243" i="2" l="1"/>
  <c r="L243" i="2" s="1"/>
  <c r="J244" i="2"/>
  <c r="R85" i="2"/>
  <c r="S85" i="2" s="1"/>
  <c r="N86" i="2" s="1"/>
  <c r="V85" i="2"/>
  <c r="K247" i="1"/>
  <c r="L247" i="1" s="1"/>
  <c r="Q86" i="2" l="1"/>
  <c r="U86" i="2" s="1"/>
  <c r="O86" i="2"/>
  <c r="J245" i="2"/>
  <c r="K244" i="2"/>
  <c r="L244" i="2" s="1"/>
  <c r="K248" i="1"/>
  <c r="L248" i="1" s="1"/>
  <c r="P86" i="2" l="1"/>
  <c r="J246" i="2"/>
  <c r="K245" i="2"/>
  <c r="L245" i="2" s="1"/>
  <c r="K249" i="1"/>
  <c r="L249" i="1" s="1"/>
  <c r="K246" i="2" l="1"/>
  <c r="L246" i="2" s="1"/>
  <c r="J247" i="2"/>
  <c r="V86" i="2"/>
  <c r="R86" i="2"/>
  <c r="S86" i="2" s="1"/>
  <c r="N87" i="2" s="1"/>
  <c r="K250" i="1"/>
  <c r="L250" i="1" s="1"/>
  <c r="Q87" i="2" l="1"/>
  <c r="U87" i="2" s="1"/>
  <c r="O87" i="2"/>
  <c r="J248" i="2"/>
  <c r="K247" i="2"/>
  <c r="L247" i="2" s="1"/>
  <c r="K251" i="1"/>
  <c r="L251" i="1" s="1"/>
  <c r="P87" i="2" l="1"/>
  <c r="J249" i="2"/>
  <c r="K248" i="2"/>
  <c r="L248" i="2" s="1"/>
  <c r="K252" i="1"/>
  <c r="L252" i="1" s="1"/>
  <c r="V87" i="2" l="1"/>
  <c r="R87" i="2"/>
  <c r="S87" i="2" s="1"/>
  <c r="N88" i="2" s="1"/>
  <c r="J250" i="2"/>
  <c r="K249" i="2"/>
  <c r="L249" i="2" s="1"/>
  <c r="K253" i="1"/>
  <c r="L253" i="1" s="1"/>
  <c r="Q88" i="2" l="1"/>
  <c r="U88" i="2" s="1"/>
  <c r="O88" i="2"/>
  <c r="J251" i="2"/>
  <c r="K250" i="2"/>
  <c r="L250" i="2" s="1"/>
  <c r="K254" i="1"/>
  <c r="L254" i="1" s="1"/>
  <c r="K251" i="2" l="1"/>
  <c r="L251" i="2" s="1"/>
  <c r="J252" i="2"/>
  <c r="P88" i="2"/>
  <c r="K255" i="1"/>
  <c r="L255" i="1" s="1"/>
  <c r="R88" i="2" l="1"/>
  <c r="S88" i="2" s="1"/>
  <c r="N89" i="2" s="1"/>
  <c r="V88" i="2"/>
  <c r="J253" i="2"/>
  <c r="K252" i="2"/>
  <c r="L252" i="2" s="1"/>
  <c r="K256" i="1"/>
  <c r="L256" i="1" s="1"/>
  <c r="J254" i="2" l="1"/>
  <c r="K253" i="2"/>
  <c r="L253" i="2" s="1"/>
  <c r="Q89" i="2"/>
  <c r="U89" i="2" s="1"/>
  <c r="O89" i="2"/>
  <c r="K257" i="1"/>
  <c r="L257" i="1" s="1"/>
  <c r="P89" i="2" l="1"/>
  <c r="K254" i="2"/>
  <c r="L254" i="2" s="1"/>
  <c r="J255" i="2"/>
  <c r="K258" i="1"/>
  <c r="L258" i="1" s="1"/>
  <c r="J256" i="2" l="1"/>
  <c r="K255" i="2"/>
  <c r="L255" i="2" s="1"/>
  <c r="V89" i="2"/>
  <c r="R89" i="2"/>
  <c r="S89" i="2" s="1"/>
  <c r="N90" i="2" s="1"/>
  <c r="K259" i="1"/>
  <c r="L259" i="1" s="1"/>
  <c r="Q90" i="2" l="1"/>
  <c r="U90" i="2" s="1"/>
  <c r="O90" i="2"/>
  <c r="J257" i="2"/>
  <c r="K256" i="2"/>
  <c r="L256" i="2" s="1"/>
  <c r="K260" i="1"/>
  <c r="L260" i="1" s="1"/>
  <c r="K257" i="2" l="1"/>
  <c r="L257" i="2" s="1"/>
  <c r="J258" i="2"/>
  <c r="P90" i="2"/>
  <c r="K261" i="1"/>
  <c r="L261" i="1" s="1"/>
  <c r="V90" i="2" l="1"/>
  <c r="R90" i="2"/>
  <c r="S90" i="2" s="1"/>
  <c r="N91" i="2" s="1"/>
  <c r="J259" i="2"/>
  <c r="K258" i="2"/>
  <c r="L258" i="2" s="1"/>
  <c r="K262" i="1"/>
  <c r="L262" i="1" s="1"/>
  <c r="Q91" i="2" l="1"/>
  <c r="U91" i="2" s="1"/>
  <c r="O91" i="2"/>
  <c r="K259" i="2"/>
  <c r="L259" i="2" s="1"/>
  <c r="J260" i="2"/>
  <c r="K263" i="1"/>
  <c r="L263" i="1" s="1"/>
  <c r="J261" i="2" l="1"/>
  <c r="K260" i="2"/>
  <c r="L260" i="2" s="1"/>
  <c r="P91" i="2"/>
  <c r="K264" i="1"/>
  <c r="L264" i="1" s="1"/>
  <c r="R91" i="2" l="1"/>
  <c r="S91" i="2" s="1"/>
  <c r="N92" i="2" s="1"/>
  <c r="V91" i="2"/>
  <c r="J262" i="2"/>
  <c r="K261" i="2"/>
  <c r="L261" i="2" s="1"/>
  <c r="K265" i="1"/>
  <c r="L265" i="1" s="1"/>
  <c r="K262" i="2" l="1"/>
  <c r="L262" i="2" s="1"/>
  <c r="J263" i="2"/>
  <c r="Q92" i="2"/>
  <c r="U92" i="2" s="1"/>
  <c r="O92" i="2"/>
  <c r="K266" i="1"/>
  <c r="L266" i="1" s="1"/>
  <c r="P92" i="2" l="1"/>
  <c r="J264" i="2"/>
  <c r="K263" i="2"/>
  <c r="L263" i="2" s="1"/>
  <c r="K267" i="1"/>
  <c r="L267" i="1" s="1"/>
  <c r="J265" i="2" l="1"/>
  <c r="K264" i="2"/>
  <c r="L264" i="2" s="1"/>
  <c r="V92" i="2"/>
  <c r="R92" i="2"/>
  <c r="S92" i="2" s="1"/>
  <c r="N93" i="2" s="1"/>
  <c r="K268" i="1"/>
  <c r="L268" i="1" s="1"/>
  <c r="Q93" i="2" l="1"/>
  <c r="U93" i="2" s="1"/>
  <c r="O93" i="2"/>
  <c r="J266" i="2"/>
  <c r="K265" i="2"/>
  <c r="L265" i="2" s="1"/>
  <c r="K269" i="1"/>
  <c r="L269" i="1" s="1"/>
  <c r="K266" i="2" l="1"/>
  <c r="L266" i="2" s="1"/>
  <c r="J267" i="2"/>
  <c r="P93" i="2"/>
  <c r="K270" i="1"/>
  <c r="L270" i="1" s="1"/>
  <c r="R93" i="2" l="1"/>
  <c r="S93" i="2" s="1"/>
  <c r="N94" i="2" s="1"/>
  <c r="V93" i="2"/>
  <c r="J268" i="2"/>
  <c r="K267" i="2"/>
  <c r="L267" i="2" s="1"/>
  <c r="K271" i="1"/>
  <c r="L271" i="1" s="1"/>
  <c r="J269" i="2" l="1"/>
  <c r="K268" i="2"/>
  <c r="L268" i="2" s="1"/>
  <c r="Q94" i="2"/>
  <c r="U94" i="2" s="1"/>
  <c r="O94" i="2"/>
  <c r="K272" i="1"/>
  <c r="L272" i="1" s="1"/>
  <c r="P94" i="2" l="1"/>
  <c r="K269" i="2"/>
  <c r="L269" i="2" s="1"/>
  <c r="J270" i="2"/>
  <c r="K273" i="1"/>
  <c r="L273" i="1" s="1"/>
  <c r="J271" i="2" l="1"/>
  <c r="K270" i="2"/>
  <c r="L270" i="2" s="1"/>
  <c r="V94" i="2"/>
  <c r="R94" i="2"/>
  <c r="S94" i="2" s="1"/>
  <c r="N95" i="2" s="1"/>
  <c r="K274" i="1"/>
  <c r="L274" i="1" s="1"/>
  <c r="Q95" i="2" l="1"/>
  <c r="U95" i="2" s="1"/>
  <c r="O95" i="2"/>
  <c r="K271" i="2"/>
  <c r="L271" i="2" s="1"/>
  <c r="J272" i="2"/>
  <c r="K275" i="1"/>
  <c r="L275" i="1" s="1"/>
  <c r="K272" i="2" l="1"/>
  <c r="L272" i="2" s="1"/>
  <c r="J273" i="2"/>
  <c r="P95" i="2"/>
  <c r="K276" i="1"/>
  <c r="L276" i="1" s="1"/>
  <c r="V95" i="2" l="1"/>
  <c r="R95" i="2"/>
  <c r="S95" i="2" s="1"/>
  <c r="N96" i="2" s="1"/>
  <c r="J274" i="2"/>
  <c r="K273" i="2"/>
  <c r="L273" i="2" s="1"/>
  <c r="K277" i="1"/>
  <c r="L277" i="1" s="1"/>
  <c r="K274" i="2" l="1"/>
  <c r="L274" i="2" s="1"/>
  <c r="J275" i="2"/>
  <c r="Q96" i="2"/>
  <c r="U96" i="2" s="1"/>
  <c r="O96" i="2"/>
  <c r="K278" i="1"/>
  <c r="L278" i="1" s="1"/>
  <c r="P96" i="2" l="1"/>
  <c r="K275" i="2"/>
  <c r="L275" i="2" s="1"/>
  <c r="J276" i="2"/>
  <c r="K279" i="1"/>
  <c r="L279" i="1" s="1"/>
  <c r="J277" i="2" l="1"/>
  <c r="K276" i="2"/>
  <c r="L276" i="2" s="1"/>
  <c r="R96" i="2"/>
  <c r="S96" i="2" s="1"/>
  <c r="N97" i="2" s="1"/>
  <c r="V96" i="2"/>
  <c r="K280" i="1"/>
  <c r="L280" i="1" s="1"/>
  <c r="Q97" i="2" l="1"/>
  <c r="U97" i="2" s="1"/>
  <c r="O97" i="2"/>
  <c r="J278" i="2"/>
  <c r="K277" i="2"/>
  <c r="L277" i="2" s="1"/>
  <c r="K281" i="1"/>
  <c r="L281" i="1" s="1"/>
  <c r="J279" i="2" l="1"/>
  <c r="K278" i="2"/>
  <c r="L278" i="2" s="1"/>
  <c r="P97" i="2"/>
  <c r="K282" i="1"/>
  <c r="L282" i="1" s="1"/>
  <c r="V97" i="2" l="1"/>
  <c r="R97" i="2"/>
  <c r="S97" i="2" s="1"/>
  <c r="N98" i="2" s="1"/>
  <c r="K279" i="2"/>
  <c r="L279" i="2" s="1"/>
  <c r="J280" i="2"/>
  <c r="K283" i="1"/>
  <c r="L283" i="1" s="1"/>
  <c r="K280" i="2" l="1"/>
  <c r="L280" i="2" s="1"/>
  <c r="J281" i="2"/>
  <c r="Q98" i="2"/>
  <c r="U98" i="2" s="1"/>
  <c r="O98" i="2"/>
  <c r="K284" i="1"/>
  <c r="L284" i="1" s="1"/>
  <c r="P98" i="2" l="1"/>
  <c r="J282" i="2"/>
  <c r="K281" i="2"/>
  <c r="L281" i="2" s="1"/>
  <c r="K285" i="1"/>
  <c r="L285" i="1" s="1"/>
  <c r="K282" i="2" l="1"/>
  <c r="L282" i="2" s="1"/>
  <c r="J283" i="2"/>
  <c r="V98" i="2"/>
  <c r="R98" i="2"/>
  <c r="S98" i="2" s="1"/>
  <c r="N99" i="2" s="1"/>
  <c r="K286" i="1"/>
  <c r="L286" i="1" s="1"/>
  <c r="Q99" i="2" l="1"/>
  <c r="U99" i="2" s="1"/>
  <c r="O99" i="2"/>
  <c r="J284" i="2"/>
  <c r="K283" i="2"/>
  <c r="L283" i="2" s="1"/>
  <c r="K287" i="1"/>
  <c r="L287" i="1" s="1"/>
  <c r="J285" i="2" l="1"/>
  <c r="K284" i="2"/>
  <c r="L284" i="2" s="1"/>
  <c r="P99" i="2"/>
  <c r="K288" i="1"/>
  <c r="L288" i="1" s="1"/>
  <c r="R99" i="2" l="1"/>
  <c r="S99" i="2" s="1"/>
  <c r="N100" i="2" s="1"/>
  <c r="V99" i="2"/>
  <c r="K285" i="2"/>
  <c r="L285" i="2" s="1"/>
  <c r="J286" i="2"/>
  <c r="K289" i="1"/>
  <c r="L289" i="1" s="1"/>
  <c r="J287" i="2" l="1"/>
  <c r="K286" i="2"/>
  <c r="L286" i="2" s="1"/>
  <c r="Q100" i="2"/>
  <c r="U100" i="2" s="1"/>
  <c r="O100" i="2"/>
  <c r="K290" i="1"/>
  <c r="L290" i="1" s="1"/>
  <c r="P100" i="2" l="1"/>
  <c r="J288" i="2"/>
  <c r="K287" i="2"/>
  <c r="L287" i="2" s="1"/>
  <c r="K291" i="1"/>
  <c r="L291" i="1" s="1"/>
  <c r="V100" i="2" l="1"/>
  <c r="R100" i="2"/>
  <c r="S100" i="2" s="1"/>
  <c r="N101" i="2" s="1"/>
  <c r="K288" i="2"/>
  <c r="L288" i="2" s="1"/>
  <c r="J289" i="2"/>
  <c r="K292" i="1"/>
  <c r="L292" i="1" s="1"/>
  <c r="J290" i="2" l="1"/>
  <c r="K289" i="2"/>
  <c r="L289" i="2" s="1"/>
  <c r="Q101" i="2"/>
  <c r="U101" i="2" s="1"/>
  <c r="O101" i="2"/>
  <c r="K293" i="1"/>
  <c r="L293" i="1" s="1"/>
  <c r="P101" i="2" l="1"/>
  <c r="K290" i="2"/>
  <c r="L290" i="2" s="1"/>
  <c r="J291" i="2"/>
  <c r="K294" i="1"/>
  <c r="L294" i="1" s="1"/>
  <c r="J292" i="2" l="1"/>
  <c r="K291" i="2"/>
  <c r="L291" i="2" s="1"/>
  <c r="R101" i="2"/>
  <c r="S101" i="2" s="1"/>
  <c r="N102" i="2" s="1"/>
  <c r="V101" i="2"/>
  <c r="K295" i="1"/>
  <c r="L295" i="1" s="1"/>
  <c r="Q102" i="2" l="1"/>
  <c r="U102" i="2" s="1"/>
  <c r="O102" i="2"/>
  <c r="J293" i="2"/>
  <c r="K292" i="2"/>
  <c r="L292" i="2" s="1"/>
  <c r="K296" i="1"/>
  <c r="L296" i="1" s="1"/>
  <c r="K293" i="2" l="1"/>
  <c r="L293" i="2" s="1"/>
  <c r="J294" i="2"/>
  <c r="P102" i="2"/>
  <c r="K297" i="1"/>
  <c r="L297" i="1" s="1"/>
  <c r="V102" i="2" l="1"/>
  <c r="R102" i="2"/>
  <c r="S102" i="2" s="1"/>
  <c r="N103" i="2" s="1"/>
  <c r="J295" i="2"/>
  <c r="K294" i="2"/>
  <c r="L294" i="2" s="1"/>
  <c r="K298" i="1"/>
  <c r="L298" i="1" s="1"/>
  <c r="Q103" i="2" l="1"/>
  <c r="U103" i="2" s="1"/>
  <c r="O103" i="2"/>
  <c r="J296" i="2"/>
  <c r="K295" i="2"/>
  <c r="L295" i="2" s="1"/>
  <c r="K299" i="1"/>
  <c r="L299" i="1" s="1"/>
  <c r="P103" i="2" l="1"/>
  <c r="J297" i="2"/>
  <c r="K296" i="2"/>
  <c r="L296" i="2" s="1"/>
  <c r="K300" i="1"/>
  <c r="L300" i="1" s="1"/>
  <c r="J298" i="2" l="1"/>
  <c r="K297" i="2"/>
  <c r="L297" i="2" s="1"/>
  <c r="V103" i="2"/>
  <c r="R103" i="2"/>
  <c r="S103" i="2" s="1"/>
  <c r="N104" i="2" s="1"/>
  <c r="K301" i="1"/>
  <c r="L301" i="1" s="1"/>
  <c r="Q104" i="2" l="1"/>
  <c r="U104" i="2" s="1"/>
  <c r="O104" i="2"/>
  <c r="K298" i="2"/>
  <c r="L298" i="2" s="1"/>
  <c r="J299" i="2"/>
  <c r="K302" i="1"/>
  <c r="L302" i="1" s="1"/>
  <c r="J300" i="2" l="1"/>
  <c r="K299" i="2"/>
  <c r="L299" i="2" s="1"/>
  <c r="P104" i="2"/>
  <c r="K303" i="1"/>
  <c r="L303" i="1" s="1"/>
  <c r="R104" i="2" l="1"/>
  <c r="S104" i="2" s="1"/>
  <c r="N105" i="2" s="1"/>
  <c r="V104" i="2"/>
  <c r="J301" i="2"/>
  <c r="K300" i="2"/>
  <c r="L300" i="2" s="1"/>
  <c r="K304" i="1"/>
  <c r="L304" i="1" s="1"/>
  <c r="K301" i="2" l="1"/>
  <c r="L301" i="2" s="1"/>
  <c r="J302" i="2"/>
  <c r="Q105" i="2"/>
  <c r="U105" i="2" s="1"/>
  <c r="O105" i="2"/>
  <c r="K305" i="1"/>
  <c r="L305" i="1" s="1"/>
  <c r="P105" i="2" l="1"/>
  <c r="J303" i="2"/>
  <c r="K302" i="2"/>
  <c r="L302" i="2" s="1"/>
  <c r="K306" i="1"/>
  <c r="L306" i="1" s="1"/>
  <c r="J304" i="2" l="1"/>
  <c r="K303" i="2"/>
  <c r="L303" i="2" s="1"/>
  <c r="V105" i="2"/>
  <c r="R105" i="2"/>
  <c r="S105" i="2" s="1"/>
  <c r="N106" i="2" s="1"/>
  <c r="K307" i="1"/>
  <c r="L307" i="1" s="1"/>
  <c r="Q106" i="2" l="1"/>
  <c r="U106" i="2" s="1"/>
  <c r="O106" i="2"/>
  <c r="J305" i="2"/>
  <c r="K304" i="2"/>
  <c r="L304" i="2" s="1"/>
  <c r="K308" i="1"/>
  <c r="L308" i="1" s="1"/>
  <c r="J306" i="2" l="1"/>
  <c r="K305" i="2"/>
  <c r="L305" i="2" s="1"/>
  <c r="P106" i="2"/>
  <c r="K309" i="1"/>
  <c r="L309" i="1" s="1"/>
  <c r="V106" i="2" l="1"/>
  <c r="R106" i="2"/>
  <c r="S106" i="2" s="1"/>
  <c r="N107" i="2" s="1"/>
  <c r="K306" i="2"/>
  <c r="L306" i="2" s="1"/>
  <c r="J307" i="2"/>
  <c r="K310" i="1"/>
  <c r="L310" i="1" s="1"/>
  <c r="J308" i="2" l="1"/>
  <c r="K307" i="2"/>
  <c r="L307" i="2" s="1"/>
  <c r="Q107" i="2"/>
  <c r="U107" i="2" s="1"/>
  <c r="O107" i="2"/>
  <c r="K311" i="1"/>
  <c r="L311" i="1" s="1"/>
  <c r="P107" i="2" l="1"/>
  <c r="J309" i="2"/>
  <c r="K308" i="2"/>
  <c r="L308" i="2" s="1"/>
  <c r="K312" i="1"/>
  <c r="L312" i="1" s="1"/>
  <c r="K309" i="2" l="1"/>
  <c r="L309" i="2" s="1"/>
  <c r="J310" i="2"/>
  <c r="R107" i="2"/>
  <c r="S107" i="2" s="1"/>
  <c r="N108" i="2" s="1"/>
  <c r="V107" i="2"/>
  <c r="K313" i="1"/>
  <c r="L313" i="1" s="1"/>
  <c r="Q108" i="2" l="1"/>
  <c r="U108" i="2" s="1"/>
  <c r="O108" i="2"/>
  <c r="J311" i="2"/>
  <c r="K310" i="2"/>
  <c r="L310" i="2" s="1"/>
  <c r="K314" i="1"/>
  <c r="L314" i="1" s="1"/>
  <c r="P108" i="2" l="1"/>
  <c r="J312" i="2"/>
  <c r="K311" i="2"/>
  <c r="L311" i="2" s="1"/>
  <c r="K315" i="1"/>
  <c r="L315" i="1" s="1"/>
  <c r="V108" i="2" l="1"/>
  <c r="R108" i="2"/>
  <c r="S108" i="2" s="1"/>
  <c r="N109" i="2" s="1"/>
  <c r="J313" i="2"/>
  <c r="K312" i="2"/>
  <c r="L312" i="2" s="1"/>
  <c r="K316" i="1"/>
  <c r="L316" i="1" s="1"/>
  <c r="J314" i="2" l="1"/>
  <c r="K313" i="2"/>
  <c r="L313" i="2" s="1"/>
  <c r="Q109" i="2"/>
  <c r="U109" i="2" s="1"/>
  <c r="O109" i="2"/>
  <c r="K317" i="1"/>
  <c r="L317" i="1" s="1"/>
  <c r="P109" i="2" l="1"/>
  <c r="K314" i="2"/>
  <c r="L314" i="2" s="1"/>
  <c r="J315" i="2"/>
  <c r="K318" i="1"/>
  <c r="L318" i="1" s="1"/>
  <c r="J316" i="2" l="1"/>
  <c r="K315" i="2"/>
  <c r="L315" i="2" s="1"/>
  <c r="R109" i="2"/>
  <c r="S109" i="2" s="1"/>
  <c r="N110" i="2" s="1"/>
  <c r="V109" i="2"/>
  <c r="K319" i="1"/>
  <c r="L319" i="1" s="1"/>
  <c r="Q110" i="2" l="1"/>
  <c r="U110" i="2" s="1"/>
  <c r="O110" i="2"/>
  <c r="J317" i="2"/>
  <c r="K316" i="2"/>
  <c r="L316" i="2" s="1"/>
  <c r="K320" i="1"/>
  <c r="L320" i="1" s="1"/>
  <c r="K317" i="2" l="1"/>
  <c r="L317" i="2" s="1"/>
  <c r="J318" i="2"/>
  <c r="P110" i="2"/>
  <c r="K321" i="1"/>
  <c r="L321" i="1" s="1"/>
  <c r="V110" i="2" l="1"/>
  <c r="R110" i="2"/>
  <c r="S110" i="2" s="1"/>
  <c r="N111" i="2" s="1"/>
  <c r="J319" i="2"/>
  <c r="K318" i="2"/>
  <c r="L318" i="2" s="1"/>
  <c r="K322" i="1"/>
  <c r="L322" i="1" s="1"/>
  <c r="Q111" i="2" l="1"/>
  <c r="U111" i="2" s="1"/>
  <c r="O111" i="2"/>
  <c r="J320" i="2"/>
  <c r="K319" i="2"/>
  <c r="L319" i="2" s="1"/>
  <c r="K323" i="1"/>
  <c r="L323" i="1" s="1"/>
  <c r="P111" i="2" l="1"/>
  <c r="K320" i="2"/>
  <c r="L320" i="2" s="1"/>
  <c r="J321" i="2"/>
  <c r="K324" i="1"/>
  <c r="L324" i="1" s="1"/>
  <c r="J322" i="2" l="1"/>
  <c r="K321" i="2"/>
  <c r="L321" i="2" s="1"/>
  <c r="V111" i="2"/>
  <c r="R111" i="2"/>
  <c r="S111" i="2" s="1"/>
  <c r="N112" i="2" s="1"/>
  <c r="K325" i="1"/>
  <c r="L325" i="1" s="1"/>
  <c r="Q112" i="2" l="1"/>
  <c r="U112" i="2" s="1"/>
  <c r="O112" i="2"/>
  <c r="K322" i="2"/>
  <c r="L322" i="2" s="1"/>
  <c r="J323" i="2"/>
  <c r="K326" i="1"/>
  <c r="L326" i="1" s="1"/>
  <c r="J324" i="2" l="1"/>
  <c r="K323" i="2"/>
  <c r="L323" i="2" s="1"/>
  <c r="P112" i="2"/>
  <c r="K327" i="1"/>
  <c r="L327" i="1" s="1"/>
  <c r="R112" i="2" l="1"/>
  <c r="S112" i="2" s="1"/>
  <c r="N113" i="2" s="1"/>
  <c r="V112" i="2"/>
  <c r="J325" i="2"/>
  <c r="K324" i="2"/>
  <c r="L324" i="2" s="1"/>
  <c r="K328" i="1"/>
  <c r="L328" i="1" s="1"/>
  <c r="K325" i="2" l="1"/>
  <c r="L325" i="2" s="1"/>
  <c r="J326" i="2"/>
  <c r="Q113" i="2"/>
  <c r="U113" i="2" s="1"/>
  <c r="O113" i="2"/>
  <c r="K329" i="1"/>
  <c r="L329" i="1" s="1"/>
  <c r="P113" i="2" l="1"/>
  <c r="J327" i="2"/>
  <c r="K326" i="2"/>
  <c r="L326" i="2" s="1"/>
  <c r="K330" i="1"/>
  <c r="L330" i="1" s="1"/>
  <c r="K327" i="2" l="1"/>
  <c r="L327" i="2" s="1"/>
  <c r="J328" i="2"/>
  <c r="V113" i="2"/>
  <c r="R113" i="2"/>
  <c r="S113" i="2" s="1"/>
  <c r="N114" i="2" s="1"/>
  <c r="K331" i="1"/>
  <c r="L331" i="1" s="1"/>
  <c r="Q114" i="2" l="1"/>
  <c r="U114" i="2" s="1"/>
  <c r="O114" i="2"/>
  <c r="J329" i="2"/>
  <c r="K328" i="2"/>
  <c r="L328" i="2" s="1"/>
  <c r="K332" i="1"/>
  <c r="L332" i="1" s="1"/>
  <c r="J330" i="2" l="1"/>
  <c r="K329" i="2"/>
  <c r="L329" i="2" s="1"/>
  <c r="P114" i="2"/>
  <c r="K333" i="1"/>
  <c r="L333" i="1" s="1"/>
  <c r="V114" i="2" l="1"/>
  <c r="R114" i="2"/>
  <c r="S114" i="2" s="1"/>
  <c r="N115" i="2" s="1"/>
  <c r="K330" i="2"/>
  <c r="L330" i="2" s="1"/>
  <c r="J331" i="2"/>
  <c r="K334" i="1"/>
  <c r="L334" i="1" s="1"/>
  <c r="J332" i="2" l="1"/>
  <c r="K331" i="2"/>
  <c r="L331" i="2" s="1"/>
  <c r="Q115" i="2"/>
  <c r="U115" i="2" s="1"/>
  <c r="O115" i="2"/>
  <c r="K335" i="1"/>
  <c r="L335" i="1" s="1"/>
  <c r="P115" i="2" l="1"/>
  <c r="J333" i="2"/>
  <c r="K332" i="2"/>
  <c r="L332" i="2" s="1"/>
  <c r="K336" i="1"/>
  <c r="L336" i="1" s="1"/>
  <c r="R115" i="2" l="1"/>
  <c r="S115" i="2" s="1"/>
  <c r="N116" i="2" s="1"/>
  <c r="V115" i="2"/>
  <c r="J334" i="2"/>
  <c r="K333" i="2"/>
  <c r="L333" i="2" s="1"/>
  <c r="K337" i="1"/>
  <c r="L337" i="1" s="1"/>
  <c r="J335" i="2" l="1"/>
  <c r="K334" i="2"/>
  <c r="L334" i="2" s="1"/>
  <c r="Q116" i="2"/>
  <c r="U116" i="2" s="1"/>
  <c r="O116" i="2"/>
  <c r="K338" i="1"/>
  <c r="L338" i="1" s="1"/>
  <c r="P116" i="2" l="1"/>
  <c r="K335" i="2"/>
  <c r="L335" i="2" s="1"/>
  <c r="J336" i="2"/>
  <c r="K339" i="1"/>
  <c r="L339" i="1" s="1"/>
  <c r="J337" i="2" l="1"/>
  <c r="K336" i="2"/>
  <c r="L336" i="2" s="1"/>
  <c r="V116" i="2"/>
  <c r="R116" i="2"/>
  <c r="S116" i="2" s="1"/>
  <c r="N117" i="2" s="1"/>
  <c r="K340" i="1"/>
  <c r="L340" i="1" s="1"/>
  <c r="Q117" i="2" l="1"/>
  <c r="U117" i="2" s="1"/>
  <c r="O117" i="2"/>
  <c r="J338" i="2"/>
  <c r="K337" i="2"/>
  <c r="L337" i="2" s="1"/>
  <c r="K341" i="1"/>
  <c r="L341" i="1" s="1"/>
  <c r="P117" i="2" l="1"/>
  <c r="K338" i="2"/>
  <c r="L338" i="2" s="1"/>
  <c r="J339" i="2"/>
  <c r="K342" i="1"/>
  <c r="L342" i="1" s="1"/>
  <c r="J340" i="2" l="1"/>
  <c r="K339" i="2"/>
  <c r="L339" i="2" s="1"/>
  <c r="R117" i="2"/>
  <c r="S117" i="2" s="1"/>
  <c r="N118" i="2" s="1"/>
  <c r="V117" i="2"/>
  <c r="K343" i="1"/>
  <c r="L343" i="1" s="1"/>
  <c r="Q118" i="2" l="1"/>
  <c r="U118" i="2" s="1"/>
  <c r="O118" i="2"/>
  <c r="J341" i="2"/>
  <c r="K340" i="2"/>
  <c r="L340" i="2" s="1"/>
  <c r="K344" i="1"/>
  <c r="L344" i="1" s="1"/>
  <c r="P118" i="2" l="1"/>
  <c r="J342" i="2"/>
  <c r="K341" i="2"/>
  <c r="L341" i="2" s="1"/>
  <c r="K345" i="1"/>
  <c r="L345" i="1" s="1"/>
  <c r="J343" i="2" l="1"/>
  <c r="K342" i="2"/>
  <c r="L342" i="2" s="1"/>
  <c r="V118" i="2"/>
  <c r="R118" i="2"/>
  <c r="S118" i="2" s="1"/>
  <c r="N119" i="2" s="1"/>
  <c r="K346" i="1"/>
  <c r="L346" i="1" s="1"/>
  <c r="Q119" i="2" l="1"/>
  <c r="U119" i="2" s="1"/>
  <c r="O119" i="2"/>
  <c r="K343" i="2"/>
  <c r="L343" i="2" s="1"/>
  <c r="J344" i="2"/>
  <c r="K347" i="1"/>
  <c r="L347" i="1" s="1"/>
  <c r="J345" i="2" l="1"/>
  <c r="K344" i="2"/>
  <c r="L344" i="2" s="1"/>
  <c r="P119" i="2"/>
  <c r="K348" i="1"/>
  <c r="L348" i="1" s="1"/>
  <c r="V119" i="2" l="1"/>
  <c r="R119" i="2"/>
  <c r="S119" i="2" s="1"/>
  <c r="N120" i="2" s="1"/>
  <c r="J346" i="2"/>
  <c r="K345" i="2"/>
  <c r="L345" i="2" s="1"/>
  <c r="K349" i="1"/>
  <c r="L349" i="1" s="1"/>
  <c r="K346" i="2" l="1"/>
  <c r="L346" i="2" s="1"/>
  <c r="J347" i="2"/>
  <c r="Q120" i="2"/>
  <c r="U120" i="2" s="1"/>
  <c r="O120" i="2"/>
  <c r="K350" i="1"/>
  <c r="L350" i="1" s="1"/>
  <c r="P120" i="2" l="1"/>
  <c r="J348" i="2"/>
  <c r="K347" i="2"/>
  <c r="L347" i="2" s="1"/>
  <c r="K351" i="1"/>
  <c r="L351" i="1" s="1"/>
  <c r="R120" i="2" l="1"/>
  <c r="S120" i="2" s="1"/>
  <c r="N121" i="2" s="1"/>
  <c r="V120" i="2"/>
  <c r="J349" i="2"/>
  <c r="K348" i="2"/>
  <c r="L348" i="2" s="1"/>
  <c r="K352" i="1"/>
  <c r="L352" i="1" s="1"/>
  <c r="J350" i="2" l="1"/>
  <c r="K349" i="2"/>
  <c r="L349" i="2" s="1"/>
  <c r="Q121" i="2"/>
  <c r="U121" i="2" s="1"/>
  <c r="O121" i="2"/>
  <c r="K353" i="1"/>
  <c r="L353" i="1" s="1"/>
  <c r="P121" i="2" l="1"/>
  <c r="J351" i="2"/>
  <c r="K350" i="2"/>
  <c r="L350" i="2" s="1"/>
  <c r="K354" i="1"/>
  <c r="L354" i="1" s="1"/>
  <c r="K351" i="2" l="1"/>
  <c r="L351" i="2" s="1"/>
  <c r="J352" i="2"/>
  <c r="V121" i="2"/>
  <c r="R121" i="2"/>
  <c r="S121" i="2" s="1"/>
  <c r="N122" i="2" s="1"/>
  <c r="K355" i="1"/>
  <c r="L355" i="1" s="1"/>
  <c r="Q122" i="2" l="1"/>
  <c r="U122" i="2" s="1"/>
  <c r="O122" i="2"/>
  <c r="J353" i="2"/>
  <c r="K352" i="2"/>
  <c r="L352" i="2" s="1"/>
  <c r="K356" i="1"/>
  <c r="L356" i="1" s="1"/>
  <c r="P122" i="2" l="1"/>
  <c r="J354" i="2"/>
  <c r="K353" i="2"/>
  <c r="L353" i="2" s="1"/>
  <c r="K357" i="1"/>
  <c r="L357" i="1" s="1"/>
  <c r="V122" i="2" l="1"/>
  <c r="R122" i="2"/>
  <c r="S122" i="2" s="1"/>
  <c r="N123" i="2" s="1"/>
  <c r="K354" i="2"/>
  <c r="L354" i="2" s="1"/>
  <c r="J355" i="2"/>
  <c r="K358" i="1"/>
  <c r="L358" i="1" s="1"/>
  <c r="J356" i="2" l="1"/>
  <c r="K355" i="2"/>
  <c r="L355" i="2" s="1"/>
  <c r="Q123" i="2"/>
  <c r="U123" i="2" s="1"/>
  <c r="O123" i="2"/>
  <c r="K359" i="1"/>
  <c r="L359" i="1" s="1"/>
  <c r="P123" i="2" l="1"/>
  <c r="J357" i="2"/>
  <c r="K356" i="2"/>
  <c r="L356" i="2" s="1"/>
  <c r="K360" i="1"/>
  <c r="L360" i="1" s="1"/>
  <c r="J358" i="2" l="1"/>
  <c r="K357" i="2"/>
  <c r="L357" i="2" s="1"/>
  <c r="R123" i="2"/>
  <c r="S123" i="2" s="1"/>
  <c r="N124" i="2" s="1"/>
  <c r="V123" i="2"/>
  <c r="K361" i="1"/>
  <c r="L361" i="1" s="1"/>
  <c r="Q124" i="2" l="1"/>
  <c r="U124" i="2" s="1"/>
  <c r="O124" i="2"/>
  <c r="K358" i="2"/>
  <c r="L358" i="2" s="1"/>
  <c r="J359" i="2"/>
  <c r="K362" i="1"/>
  <c r="L362" i="1" s="1"/>
  <c r="J360" i="2" l="1"/>
  <c r="K359" i="2"/>
  <c r="L359" i="2" s="1"/>
  <c r="P124" i="2"/>
  <c r="K363" i="1"/>
  <c r="L363" i="1" s="1"/>
  <c r="V124" i="2" l="1"/>
  <c r="R124" i="2"/>
  <c r="S124" i="2" s="1"/>
  <c r="N125" i="2" s="1"/>
  <c r="K360" i="2"/>
  <c r="L360" i="2" s="1"/>
  <c r="J361" i="2"/>
  <c r="K364" i="1"/>
  <c r="L364" i="1" s="1"/>
  <c r="J362" i="2" l="1"/>
  <c r="K361" i="2"/>
  <c r="L361" i="2" s="1"/>
  <c r="Q125" i="2"/>
  <c r="U125" i="2" s="1"/>
  <c r="O125" i="2"/>
  <c r="K365" i="1"/>
  <c r="L365" i="1" s="1"/>
  <c r="P125" i="2" l="1"/>
  <c r="J363" i="2"/>
  <c r="K362" i="2"/>
  <c r="L362" i="2" s="1"/>
  <c r="K366" i="1"/>
  <c r="L366" i="1" s="1"/>
  <c r="R125" i="2" l="1"/>
  <c r="S125" i="2" s="1"/>
  <c r="N126" i="2" s="1"/>
  <c r="V125" i="2"/>
  <c r="K363" i="2"/>
  <c r="L363" i="2" s="1"/>
  <c r="J364" i="2"/>
  <c r="K367" i="1"/>
  <c r="L367" i="1" s="1"/>
  <c r="J365" i="2" l="1"/>
  <c r="K364" i="2"/>
  <c r="L364" i="2" s="1"/>
  <c r="Q126" i="2"/>
  <c r="U126" i="2" s="1"/>
  <c r="O126" i="2"/>
  <c r="K368" i="1"/>
  <c r="L368" i="1" s="1"/>
  <c r="P126" i="2" l="1"/>
  <c r="J366" i="2"/>
  <c r="K365" i="2"/>
  <c r="L365" i="2" s="1"/>
  <c r="K369" i="1"/>
  <c r="L369" i="1" s="1"/>
  <c r="J367" i="2" l="1"/>
  <c r="K366" i="2"/>
  <c r="L366" i="2" s="1"/>
  <c r="V126" i="2"/>
  <c r="R126" i="2"/>
  <c r="S126" i="2" s="1"/>
  <c r="N127" i="2" s="1"/>
  <c r="K370" i="1"/>
  <c r="L370" i="1" s="1"/>
  <c r="Q127" i="2" l="1"/>
  <c r="U127" i="2" s="1"/>
  <c r="O127" i="2"/>
  <c r="J368" i="2"/>
  <c r="K367" i="2"/>
  <c r="L367" i="2" s="1"/>
  <c r="K371" i="1"/>
  <c r="L371" i="1" s="1"/>
  <c r="K368" i="2" l="1"/>
  <c r="L368" i="2" s="1"/>
  <c r="J369" i="2"/>
  <c r="P127" i="2"/>
  <c r="K372" i="1"/>
  <c r="L372" i="1" s="1"/>
  <c r="V127" i="2" l="1"/>
  <c r="R127" i="2"/>
  <c r="S127" i="2" s="1"/>
  <c r="N128" i="2" s="1"/>
  <c r="J370" i="2"/>
  <c r="K369" i="2"/>
  <c r="L369" i="2" s="1"/>
  <c r="K373" i="1"/>
  <c r="L373" i="1" s="1"/>
  <c r="Q128" i="2" l="1"/>
  <c r="U128" i="2" s="1"/>
  <c r="O128" i="2"/>
  <c r="J371" i="2"/>
  <c r="K370" i="2"/>
  <c r="L370" i="2" s="1"/>
  <c r="K374" i="1"/>
  <c r="L374" i="1" s="1"/>
  <c r="K371" i="2" l="1"/>
  <c r="L371" i="2" s="1"/>
  <c r="J372" i="2"/>
  <c r="P128" i="2"/>
  <c r="K375" i="1"/>
  <c r="L375" i="1" s="1"/>
  <c r="R128" i="2" l="1"/>
  <c r="S128" i="2" s="1"/>
  <c r="N129" i="2" s="1"/>
  <c r="V128" i="2"/>
  <c r="K372" i="2"/>
  <c r="L372" i="2" s="1"/>
  <c r="J373" i="2"/>
  <c r="K376" i="1"/>
  <c r="L376" i="1" s="1"/>
  <c r="J374" i="2" l="1"/>
  <c r="K373" i="2"/>
  <c r="L373" i="2" s="1"/>
  <c r="Q129" i="2"/>
  <c r="U129" i="2" s="1"/>
  <c r="O129" i="2"/>
  <c r="K377" i="1"/>
  <c r="L377" i="1" s="1"/>
  <c r="P129" i="2" l="1"/>
  <c r="K374" i="2"/>
  <c r="L374" i="2" s="1"/>
  <c r="J375" i="2"/>
  <c r="K378" i="1"/>
  <c r="L378" i="1" s="1"/>
  <c r="J376" i="2" l="1"/>
  <c r="K375" i="2"/>
  <c r="L375" i="2" s="1"/>
  <c r="V129" i="2"/>
  <c r="R129" i="2"/>
  <c r="S129" i="2" s="1"/>
  <c r="N130" i="2" s="1"/>
  <c r="K379" i="1"/>
  <c r="L379" i="1" s="1"/>
  <c r="Q130" i="2" l="1"/>
  <c r="U130" i="2" s="1"/>
  <c r="O130" i="2"/>
  <c r="K376" i="2"/>
  <c r="L376" i="2" s="1"/>
  <c r="J377" i="2"/>
  <c r="K380" i="1"/>
  <c r="L380" i="1" s="1"/>
  <c r="J378" i="2" l="1"/>
  <c r="K377" i="2"/>
  <c r="L377" i="2" s="1"/>
  <c r="P130" i="2"/>
  <c r="K381" i="1"/>
  <c r="L381" i="1" s="1"/>
  <c r="V130" i="2" l="1"/>
  <c r="R130" i="2"/>
  <c r="S130" i="2" s="1"/>
  <c r="N131" i="2" s="1"/>
  <c r="J379" i="2"/>
  <c r="K378" i="2"/>
  <c r="L378" i="2" s="1"/>
  <c r="K382" i="1"/>
  <c r="L382" i="1" s="1"/>
  <c r="K379" i="2" l="1"/>
  <c r="L379" i="2" s="1"/>
  <c r="J380" i="2"/>
  <c r="Q131" i="2"/>
  <c r="U131" i="2" s="1"/>
  <c r="O131" i="2"/>
  <c r="K383" i="1"/>
  <c r="L383" i="1" s="1"/>
  <c r="P131" i="2" l="1"/>
  <c r="J381" i="2"/>
  <c r="K380" i="2"/>
  <c r="L380" i="2" s="1"/>
  <c r="K384" i="1"/>
  <c r="L384" i="1" s="1"/>
  <c r="K381" i="2" l="1"/>
  <c r="L381" i="2" s="1"/>
  <c r="J382" i="2"/>
  <c r="R131" i="2"/>
  <c r="S131" i="2" s="1"/>
  <c r="N132" i="2" s="1"/>
  <c r="V131" i="2"/>
  <c r="K385" i="1"/>
  <c r="L385" i="1" s="1"/>
  <c r="Q132" i="2" l="1"/>
  <c r="U132" i="2" s="1"/>
  <c r="O132" i="2"/>
  <c r="J383" i="2"/>
  <c r="K382" i="2"/>
  <c r="L382" i="2" s="1"/>
  <c r="K386" i="1"/>
  <c r="L386" i="1" s="1"/>
  <c r="J384" i="2" l="1"/>
  <c r="K383" i="2"/>
  <c r="L383" i="2" s="1"/>
  <c r="P132" i="2"/>
  <c r="K387" i="1"/>
  <c r="L387" i="1" s="1"/>
  <c r="V132" i="2" l="1"/>
  <c r="R132" i="2"/>
  <c r="S132" i="2" s="1"/>
  <c r="N133" i="2" s="1"/>
  <c r="K384" i="2"/>
  <c r="L384" i="2" s="1"/>
  <c r="J385" i="2"/>
  <c r="K388" i="1"/>
  <c r="L388" i="1" s="1"/>
  <c r="J386" i="2" l="1"/>
  <c r="K385" i="2"/>
  <c r="L385" i="2" s="1"/>
  <c r="Q133" i="2"/>
  <c r="U133" i="2" s="1"/>
  <c r="O133" i="2"/>
  <c r="K389" i="1"/>
  <c r="L389" i="1" s="1"/>
  <c r="P133" i="2" l="1"/>
  <c r="J387" i="2"/>
  <c r="K386" i="2"/>
  <c r="L386" i="2" s="1"/>
  <c r="K390" i="1"/>
  <c r="L390" i="1" s="1"/>
  <c r="J388" i="2" l="1"/>
  <c r="K387" i="2"/>
  <c r="L387" i="2" s="1"/>
  <c r="R133" i="2"/>
  <c r="S133" i="2" s="1"/>
  <c r="N134" i="2" s="1"/>
  <c r="V133" i="2"/>
  <c r="K391" i="1"/>
  <c r="L391" i="1" s="1"/>
  <c r="Q134" i="2" l="1"/>
  <c r="U134" i="2" s="1"/>
  <c r="O134" i="2"/>
  <c r="J389" i="2"/>
  <c r="K388" i="2"/>
  <c r="L388" i="2" s="1"/>
  <c r="K392" i="1"/>
  <c r="L392" i="1" s="1"/>
  <c r="P134" i="2" l="1"/>
  <c r="K389" i="2"/>
  <c r="L389" i="2" s="1"/>
  <c r="J390" i="2"/>
  <c r="K393" i="1"/>
  <c r="L393" i="1" s="1"/>
  <c r="K390" i="2" l="1"/>
  <c r="L390" i="2" s="1"/>
  <c r="J391" i="2"/>
  <c r="V134" i="2"/>
  <c r="R134" i="2"/>
  <c r="S134" i="2" s="1"/>
  <c r="N135" i="2" s="1"/>
  <c r="K394" i="1"/>
  <c r="L394" i="1" s="1"/>
  <c r="Q135" i="2" l="1"/>
  <c r="U135" i="2" s="1"/>
  <c r="O135" i="2"/>
  <c r="J392" i="2"/>
  <c r="K391" i="2"/>
  <c r="L391" i="2" s="1"/>
  <c r="K395" i="1"/>
  <c r="L395" i="1" s="1"/>
  <c r="K392" i="2" l="1"/>
  <c r="L392" i="2" s="1"/>
  <c r="J393" i="2"/>
  <c r="P135" i="2"/>
  <c r="K396" i="1"/>
  <c r="L396" i="1" s="1"/>
  <c r="V135" i="2" l="1"/>
  <c r="R135" i="2"/>
  <c r="S135" i="2" s="1"/>
  <c r="N136" i="2" s="1"/>
  <c r="J394" i="2"/>
  <c r="K393" i="2"/>
  <c r="L393" i="2" s="1"/>
  <c r="K397" i="1"/>
  <c r="L397" i="1" s="1"/>
  <c r="Q136" i="2" l="1"/>
  <c r="U136" i="2" s="1"/>
  <c r="O136" i="2"/>
  <c r="J395" i="2"/>
  <c r="K394" i="2"/>
  <c r="L394" i="2" s="1"/>
  <c r="K398" i="1"/>
  <c r="L398" i="1" s="1"/>
  <c r="K395" i="2" l="1"/>
  <c r="L395" i="2" s="1"/>
  <c r="J396" i="2"/>
  <c r="P136" i="2"/>
  <c r="K399" i="1"/>
  <c r="L399" i="1" s="1"/>
  <c r="R136" i="2" l="1"/>
  <c r="S136" i="2" s="1"/>
  <c r="N137" i="2" s="1"/>
  <c r="V136" i="2"/>
  <c r="J397" i="2"/>
  <c r="K396" i="2"/>
  <c r="L396" i="2" s="1"/>
  <c r="K400" i="1"/>
  <c r="L400" i="1" s="1"/>
  <c r="J398" i="2" l="1"/>
  <c r="K397" i="2"/>
  <c r="L397" i="2" s="1"/>
  <c r="Q137" i="2"/>
  <c r="U137" i="2" s="1"/>
  <c r="O137" i="2"/>
  <c r="K401" i="1"/>
  <c r="L401" i="1" s="1"/>
  <c r="P137" i="2" l="1"/>
  <c r="K398" i="2"/>
  <c r="L398" i="2" s="1"/>
  <c r="J399" i="2"/>
  <c r="K402" i="1"/>
  <c r="L402" i="1" s="1"/>
  <c r="J400" i="2" l="1"/>
  <c r="K399" i="2"/>
  <c r="L399" i="2" s="1"/>
  <c r="V137" i="2"/>
  <c r="R137" i="2"/>
  <c r="S137" i="2" s="1"/>
  <c r="N138" i="2" s="1"/>
  <c r="K403" i="1"/>
  <c r="L403" i="1" s="1"/>
  <c r="Q138" i="2" l="1"/>
  <c r="U138" i="2" s="1"/>
  <c r="O138" i="2"/>
  <c r="K400" i="2"/>
  <c r="L400" i="2" s="1"/>
  <c r="J401" i="2"/>
  <c r="K404" i="1"/>
  <c r="L404" i="1" s="1"/>
  <c r="J402" i="2" l="1"/>
  <c r="K401" i="2"/>
  <c r="L401" i="2" s="1"/>
  <c r="P138" i="2"/>
  <c r="K405" i="1"/>
  <c r="L405" i="1" s="1"/>
  <c r="R138" i="2" l="1"/>
  <c r="S138" i="2" s="1"/>
  <c r="N139" i="2" s="1"/>
  <c r="V138" i="2"/>
  <c r="J403" i="2"/>
  <c r="K402" i="2"/>
  <c r="L402" i="2" s="1"/>
  <c r="K406" i="1"/>
  <c r="L406" i="1" s="1"/>
  <c r="J404" i="2" l="1"/>
  <c r="K403" i="2"/>
  <c r="L403" i="2" s="1"/>
  <c r="Q139" i="2"/>
  <c r="U139" i="2" s="1"/>
  <c r="O139" i="2"/>
  <c r="K407" i="1"/>
  <c r="L407" i="1" s="1"/>
  <c r="P139" i="2" l="1"/>
  <c r="K404" i="2"/>
  <c r="L404" i="2" s="1"/>
  <c r="J405" i="2"/>
  <c r="K408" i="1"/>
  <c r="L408" i="1" s="1"/>
  <c r="K405" i="2" l="1"/>
  <c r="L405" i="2" s="1"/>
  <c r="J406" i="2"/>
  <c r="R139" i="2"/>
  <c r="S139" i="2" s="1"/>
  <c r="N140" i="2" s="1"/>
  <c r="V139" i="2"/>
  <c r="K409" i="1"/>
  <c r="L409" i="1" s="1"/>
  <c r="Q140" i="2" l="1"/>
  <c r="U140" i="2" s="1"/>
  <c r="O140" i="2"/>
  <c r="J407" i="2"/>
  <c r="K406" i="2"/>
  <c r="L406" i="2" s="1"/>
  <c r="K410" i="1"/>
  <c r="L410" i="1" s="1"/>
  <c r="J408" i="2" l="1"/>
  <c r="K407" i="2"/>
  <c r="L407" i="2" s="1"/>
  <c r="P140" i="2"/>
  <c r="K411" i="1"/>
  <c r="L411" i="1" s="1"/>
  <c r="V140" i="2" l="1"/>
  <c r="R140" i="2"/>
  <c r="S140" i="2" s="1"/>
  <c r="N141" i="2" s="1"/>
  <c r="K408" i="2"/>
  <c r="L408" i="2" s="1"/>
  <c r="J409" i="2"/>
  <c r="K412" i="1"/>
  <c r="L412" i="1" s="1"/>
  <c r="Q141" i="2" l="1"/>
  <c r="U141" i="2" s="1"/>
  <c r="O141" i="2"/>
  <c r="K409" i="2"/>
  <c r="L409" i="2" s="1"/>
  <c r="J410" i="2"/>
  <c r="K413" i="1"/>
  <c r="L413" i="1" s="1"/>
  <c r="J411" i="2" l="1"/>
  <c r="K410" i="2"/>
  <c r="L410" i="2" s="1"/>
  <c r="P141" i="2"/>
  <c r="K414" i="1"/>
  <c r="L414" i="1" s="1"/>
  <c r="R141" i="2" l="1"/>
  <c r="S141" i="2" s="1"/>
  <c r="N142" i="2" s="1"/>
  <c r="V141" i="2"/>
  <c r="J412" i="2"/>
  <c r="K411" i="2"/>
  <c r="L411" i="2" s="1"/>
  <c r="K415" i="1"/>
  <c r="L415" i="1" s="1"/>
  <c r="K412" i="2" l="1"/>
  <c r="L412" i="2" s="1"/>
  <c r="J413" i="2"/>
  <c r="Q142" i="2"/>
  <c r="U142" i="2" s="1"/>
  <c r="O142" i="2"/>
  <c r="K416" i="1"/>
  <c r="L416" i="1" s="1"/>
  <c r="P142" i="2" l="1"/>
  <c r="J414" i="2"/>
  <c r="K413" i="2"/>
  <c r="L413" i="2" s="1"/>
  <c r="K417" i="1"/>
  <c r="L417" i="1" s="1"/>
  <c r="K414" i="2" l="1"/>
  <c r="L414" i="2" s="1"/>
  <c r="J415" i="2"/>
  <c r="V142" i="2"/>
  <c r="R142" i="2"/>
  <c r="S142" i="2" s="1"/>
  <c r="N143" i="2" s="1"/>
  <c r="K418" i="1"/>
  <c r="L418" i="1" s="1"/>
  <c r="Q143" i="2" l="1"/>
  <c r="U143" i="2" s="1"/>
  <c r="O143" i="2"/>
  <c r="K415" i="2"/>
  <c r="L415" i="2" s="1"/>
  <c r="J416" i="2"/>
  <c r="K419" i="1"/>
  <c r="L419" i="1" s="1"/>
  <c r="K416" i="2" l="1"/>
  <c r="L416" i="2" s="1"/>
  <c r="J417" i="2"/>
  <c r="P143" i="2"/>
  <c r="K420" i="1"/>
  <c r="L420" i="1" s="1"/>
  <c r="J418" i="2" l="1"/>
  <c r="K417" i="2"/>
  <c r="L417" i="2" s="1"/>
  <c r="R143" i="2"/>
  <c r="S143" i="2" s="1"/>
  <c r="N144" i="2" s="1"/>
  <c r="V143" i="2"/>
  <c r="K421" i="1"/>
  <c r="L421" i="1" s="1"/>
  <c r="Q144" i="2" l="1"/>
  <c r="U144" i="2" s="1"/>
  <c r="O144" i="2"/>
  <c r="J419" i="2"/>
  <c r="K418" i="2"/>
  <c r="L418" i="2" s="1"/>
  <c r="K422" i="1"/>
  <c r="L422" i="1" s="1"/>
  <c r="J420" i="2" l="1"/>
  <c r="K419" i="2"/>
  <c r="L419" i="2" s="1"/>
  <c r="P144" i="2"/>
  <c r="K423" i="1"/>
  <c r="L423" i="1" s="1"/>
  <c r="V144" i="2" l="1"/>
  <c r="R144" i="2"/>
  <c r="S144" i="2" s="1"/>
  <c r="N145" i="2" s="1"/>
  <c r="J421" i="2"/>
  <c r="K420" i="2"/>
  <c r="L420" i="2" s="1"/>
  <c r="K424" i="1"/>
  <c r="L424" i="1" s="1"/>
  <c r="K421" i="2" l="1"/>
  <c r="L421" i="2" s="1"/>
  <c r="J422" i="2"/>
  <c r="Q145" i="2"/>
  <c r="U145" i="2" s="1"/>
  <c r="O145" i="2"/>
  <c r="K425" i="1"/>
  <c r="L425" i="1" s="1"/>
  <c r="P145" i="2" l="1"/>
  <c r="K422" i="2"/>
  <c r="L422" i="2" s="1"/>
  <c r="J423" i="2"/>
  <c r="K426" i="1"/>
  <c r="L426" i="1" s="1"/>
  <c r="J424" i="2" l="1"/>
  <c r="K423" i="2"/>
  <c r="L423" i="2" s="1"/>
  <c r="V145" i="2"/>
  <c r="R145" i="2"/>
  <c r="S145" i="2" s="1"/>
  <c r="N146" i="2" s="1"/>
  <c r="K427" i="1"/>
  <c r="L427" i="1" s="1"/>
  <c r="Q146" i="2" l="1"/>
  <c r="U146" i="2" s="1"/>
  <c r="O146" i="2"/>
  <c r="K424" i="2"/>
  <c r="L424" i="2" s="1"/>
  <c r="J425" i="2"/>
  <c r="K428" i="1"/>
  <c r="L428" i="1" s="1"/>
  <c r="J426" i="2" l="1"/>
  <c r="K425" i="2"/>
  <c r="L425" i="2" s="1"/>
  <c r="P146" i="2"/>
  <c r="K429" i="1"/>
  <c r="L429" i="1" s="1"/>
  <c r="R146" i="2" l="1"/>
  <c r="S146" i="2" s="1"/>
  <c r="N147" i="2" s="1"/>
  <c r="V146" i="2"/>
  <c r="J427" i="2"/>
  <c r="K426" i="2"/>
  <c r="L426" i="2" s="1"/>
  <c r="K430" i="1"/>
  <c r="L430" i="1" s="1"/>
  <c r="J428" i="2" l="1"/>
  <c r="K427" i="2"/>
  <c r="L427" i="2" s="1"/>
  <c r="Q147" i="2"/>
  <c r="U147" i="2" s="1"/>
  <c r="O147" i="2"/>
  <c r="K431" i="1"/>
  <c r="L431" i="1" s="1"/>
  <c r="P147" i="2" l="1"/>
  <c r="K428" i="2"/>
  <c r="L428" i="2" s="1"/>
  <c r="J429" i="2"/>
  <c r="K432" i="1"/>
  <c r="L432" i="1" s="1"/>
  <c r="K429" i="2" l="1"/>
  <c r="L429" i="2" s="1"/>
  <c r="J430" i="2"/>
  <c r="R147" i="2"/>
  <c r="S147" i="2" s="1"/>
  <c r="N148" i="2" s="1"/>
  <c r="V147" i="2"/>
  <c r="K433" i="1"/>
  <c r="L433" i="1" s="1"/>
  <c r="Q148" i="2" l="1"/>
  <c r="U148" i="2" s="1"/>
  <c r="O148" i="2"/>
  <c r="K430" i="2"/>
  <c r="L430" i="2" s="1"/>
  <c r="J431" i="2"/>
  <c r="K434" i="1"/>
  <c r="L434" i="1" s="1"/>
  <c r="J432" i="2" l="1"/>
  <c r="K431" i="2"/>
  <c r="L431" i="2" s="1"/>
  <c r="P148" i="2"/>
  <c r="K435" i="1"/>
  <c r="L435" i="1" s="1"/>
  <c r="V148" i="2" l="1"/>
  <c r="R148" i="2"/>
  <c r="S148" i="2" s="1"/>
  <c r="N149" i="2" s="1"/>
  <c r="K432" i="2"/>
  <c r="L432" i="2" s="1"/>
  <c r="J433" i="2"/>
  <c r="K436" i="1"/>
  <c r="L436" i="1" s="1"/>
  <c r="K433" i="2" l="1"/>
  <c r="L433" i="2" s="1"/>
  <c r="J434" i="2"/>
  <c r="Q149" i="2"/>
  <c r="U149" i="2" s="1"/>
  <c r="O149" i="2"/>
  <c r="K437" i="1"/>
  <c r="L437" i="1" s="1"/>
  <c r="J435" i="2" l="1"/>
  <c r="K434" i="2"/>
  <c r="L434" i="2" s="1"/>
  <c r="P149" i="2"/>
  <c r="K438" i="1"/>
  <c r="L438" i="1" s="1"/>
  <c r="R149" i="2" l="1"/>
  <c r="S149" i="2" s="1"/>
  <c r="N150" i="2" s="1"/>
  <c r="V149" i="2"/>
  <c r="J436" i="2"/>
  <c r="K435" i="2"/>
  <c r="L435" i="2" s="1"/>
  <c r="K439" i="1"/>
  <c r="L439" i="1" s="1"/>
  <c r="J437" i="2" l="1"/>
  <c r="K436" i="2"/>
  <c r="L436" i="2" s="1"/>
  <c r="Q150" i="2"/>
  <c r="U150" i="2" s="1"/>
  <c r="O150" i="2"/>
  <c r="K440" i="1"/>
  <c r="L440" i="1" s="1"/>
  <c r="P150" i="2" l="1"/>
  <c r="J438" i="2"/>
  <c r="K437" i="2"/>
  <c r="L437" i="2" s="1"/>
  <c r="K441" i="1"/>
  <c r="L441" i="1" s="1"/>
  <c r="J439" i="2" l="1"/>
  <c r="K438" i="2"/>
  <c r="L438" i="2" s="1"/>
  <c r="V150" i="2"/>
  <c r="R150" i="2"/>
  <c r="S150" i="2" s="1"/>
  <c r="N151" i="2" s="1"/>
  <c r="K442" i="1"/>
  <c r="L442" i="1" s="1"/>
  <c r="Q151" i="2" l="1"/>
  <c r="U151" i="2" s="1"/>
  <c r="O151" i="2"/>
  <c r="K439" i="2"/>
  <c r="L439" i="2" s="1"/>
  <c r="J440" i="2"/>
  <c r="K443" i="1"/>
  <c r="L443" i="1" s="1"/>
  <c r="K440" i="2" l="1"/>
  <c r="L440" i="2" s="1"/>
  <c r="J441" i="2"/>
  <c r="P151" i="2"/>
  <c r="K444" i="1"/>
  <c r="L444" i="1" s="1"/>
  <c r="V151" i="2" l="1"/>
  <c r="R151" i="2"/>
  <c r="S151" i="2" s="1"/>
  <c r="N152" i="2" s="1"/>
  <c r="K441" i="2"/>
  <c r="L441" i="2" s="1"/>
  <c r="J442" i="2"/>
  <c r="K445" i="1"/>
  <c r="L445" i="1" s="1"/>
  <c r="J443" i="2" l="1"/>
  <c r="K442" i="2"/>
  <c r="L442" i="2" s="1"/>
  <c r="Q152" i="2"/>
  <c r="U152" i="2" s="1"/>
  <c r="O152" i="2"/>
  <c r="K446" i="1"/>
  <c r="L446" i="1" s="1"/>
  <c r="P152" i="2" l="1"/>
  <c r="J444" i="2"/>
  <c r="K443" i="2"/>
  <c r="L443" i="2" s="1"/>
  <c r="K447" i="1"/>
  <c r="L447" i="1" s="1"/>
  <c r="R152" i="2" l="1"/>
  <c r="S152" i="2" s="1"/>
  <c r="N153" i="2" s="1"/>
  <c r="V152" i="2"/>
  <c r="K444" i="2"/>
  <c r="L444" i="2" s="1"/>
  <c r="J445" i="2"/>
  <c r="K448" i="1"/>
  <c r="L448" i="1" s="1"/>
  <c r="K445" i="2" l="1"/>
  <c r="L445" i="2" s="1"/>
  <c r="J446" i="2"/>
  <c r="Q153" i="2"/>
  <c r="U153" i="2" s="1"/>
  <c r="O153" i="2"/>
  <c r="K449" i="1"/>
  <c r="L449" i="1" s="1"/>
  <c r="P153" i="2" l="1"/>
  <c r="J447" i="2"/>
  <c r="K446" i="2"/>
  <c r="L446" i="2" s="1"/>
  <c r="K450" i="1"/>
  <c r="L450" i="1" s="1"/>
  <c r="K447" i="2" l="1"/>
  <c r="L447" i="2" s="1"/>
  <c r="J448" i="2"/>
  <c r="V153" i="2"/>
  <c r="R153" i="2"/>
  <c r="S153" i="2" s="1"/>
  <c r="N154" i="2" s="1"/>
  <c r="K451" i="1"/>
  <c r="L451" i="1" s="1"/>
  <c r="Q154" i="2" l="1"/>
  <c r="U154" i="2" s="1"/>
  <c r="O154" i="2"/>
  <c r="K448" i="2"/>
  <c r="L448" i="2" s="1"/>
  <c r="J449" i="2"/>
  <c r="K452" i="1"/>
  <c r="L452" i="1" s="1"/>
  <c r="K449" i="2" l="1"/>
  <c r="L449" i="2" s="1"/>
  <c r="J450" i="2"/>
  <c r="P154" i="2"/>
  <c r="K453" i="1"/>
  <c r="L453" i="1" s="1"/>
  <c r="R154" i="2" l="1"/>
  <c r="S154" i="2" s="1"/>
  <c r="N155" i="2" s="1"/>
  <c r="V154" i="2"/>
  <c r="J451" i="2"/>
  <c r="K450" i="2"/>
  <c r="L450" i="2" s="1"/>
  <c r="K454" i="1"/>
  <c r="L454" i="1" s="1"/>
  <c r="J452" i="2" l="1"/>
  <c r="K451" i="2"/>
  <c r="L451" i="2" s="1"/>
  <c r="Q155" i="2"/>
  <c r="U155" i="2" s="1"/>
  <c r="O155" i="2"/>
  <c r="K455" i="1"/>
  <c r="L455" i="1" s="1"/>
  <c r="P155" i="2" l="1"/>
  <c r="J453" i="2"/>
  <c r="K452" i="2"/>
  <c r="L452" i="2" s="1"/>
  <c r="K456" i="1"/>
  <c r="L456" i="1" s="1"/>
  <c r="K453" i="2" l="1"/>
  <c r="L453" i="2" s="1"/>
  <c r="J454" i="2"/>
  <c r="R155" i="2"/>
  <c r="S155" i="2" s="1"/>
  <c r="N156" i="2" s="1"/>
  <c r="V155" i="2"/>
  <c r="K457" i="1"/>
  <c r="L457" i="1" s="1"/>
  <c r="Q156" i="2" l="1"/>
  <c r="U156" i="2" s="1"/>
  <c r="O156" i="2"/>
  <c r="K454" i="2"/>
  <c r="L454" i="2" s="1"/>
  <c r="J455" i="2"/>
  <c r="K458" i="1"/>
  <c r="L458" i="1" s="1"/>
  <c r="J456" i="2" l="1"/>
  <c r="K455" i="2"/>
  <c r="L455" i="2" s="1"/>
  <c r="P156" i="2"/>
  <c r="K459" i="1"/>
  <c r="L459" i="1" s="1"/>
  <c r="V156" i="2" l="1"/>
  <c r="R156" i="2"/>
  <c r="S156" i="2" s="1"/>
  <c r="N157" i="2" s="1"/>
  <c r="K456" i="2"/>
  <c r="L456" i="2" s="1"/>
  <c r="J457" i="2"/>
  <c r="K460" i="1"/>
  <c r="L460" i="1" s="1"/>
  <c r="K457" i="2" l="1"/>
  <c r="L457" i="2" s="1"/>
  <c r="J458" i="2"/>
  <c r="Q157" i="2"/>
  <c r="U157" i="2" s="1"/>
  <c r="O157" i="2"/>
  <c r="K461" i="1"/>
  <c r="L461" i="1" s="1"/>
  <c r="P157" i="2" l="1"/>
  <c r="J459" i="2"/>
  <c r="K458" i="2"/>
  <c r="L458" i="2" s="1"/>
  <c r="K462" i="1"/>
  <c r="L462" i="1" s="1"/>
  <c r="J460" i="2" l="1"/>
  <c r="K459" i="2"/>
  <c r="L459" i="2" s="1"/>
  <c r="R157" i="2"/>
  <c r="S157" i="2" s="1"/>
  <c r="N158" i="2" s="1"/>
  <c r="V157" i="2"/>
  <c r="K463" i="1"/>
  <c r="L463" i="1" s="1"/>
  <c r="Q158" i="2" l="1"/>
  <c r="U158" i="2" s="1"/>
  <c r="O158" i="2"/>
  <c r="J461" i="2"/>
  <c r="K460" i="2"/>
  <c r="L460" i="2" s="1"/>
  <c r="K464" i="1"/>
  <c r="L464" i="1" s="1"/>
  <c r="P158" i="2" l="1"/>
  <c r="K461" i="2"/>
  <c r="L461" i="2" s="1"/>
  <c r="J462" i="2"/>
  <c r="K465" i="1"/>
  <c r="L465" i="1" s="1"/>
  <c r="K462" i="2" l="1"/>
  <c r="L462" i="2" s="1"/>
  <c r="J463" i="2"/>
  <c r="V158" i="2"/>
  <c r="R158" i="2"/>
  <c r="S158" i="2" s="1"/>
  <c r="N159" i="2" s="1"/>
  <c r="K466" i="1"/>
  <c r="L466" i="1" s="1"/>
  <c r="Q159" i="2" l="1"/>
  <c r="U159" i="2" s="1"/>
  <c r="O159" i="2"/>
  <c r="J464" i="2"/>
  <c r="K463" i="2"/>
  <c r="L463" i="2" s="1"/>
  <c r="K467" i="1"/>
  <c r="L467" i="1" s="1"/>
  <c r="K464" i="2" l="1"/>
  <c r="L464" i="2" s="1"/>
  <c r="J465" i="2"/>
  <c r="P159" i="2"/>
  <c r="K468" i="1"/>
  <c r="L468" i="1" s="1"/>
  <c r="V159" i="2" l="1"/>
  <c r="R159" i="2"/>
  <c r="S159" i="2" s="1"/>
  <c r="N160" i="2" s="1"/>
  <c r="K465" i="2"/>
  <c r="L465" i="2" s="1"/>
  <c r="J466" i="2"/>
  <c r="K469" i="1"/>
  <c r="L469" i="1" s="1"/>
  <c r="J467" i="2" l="1"/>
  <c r="K466" i="2"/>
  <c r="L466" i="2" s="1"/>
  <c r="Q160" i="2"/>
  <c r="U160" i="2" s="1"/>
  <c r="O160" i="2"/>
  <c r="K470" i="1"/>
  <c r="L470" i="1" s="1"/>
  <c r="P160" i="2" l="1"/>
  <c r="J468" i="2"/>
  <c r="K467" i="2"/>
  <c r="L467" i="2" s="1"/>
  <c r="K471" i="1"/>
  <c r="L471" i="1" s="1"/>
  <c r="R160" i="2" l="1"/>
  <c r="S160" i="2" s="1"/>
  <c r="N161" i="2" s="1"/>
  <c r="V160" i="2"/>
  <c r="J469" i="2"/>
  <c r="K468" i="2"/>
  <c r="L468" i="2" s="1"/>
  <c r="K472" i="1"/>
  <c r="L472" i="1" s="1"/>
  <c r="J470" i="2" l="1"/>
  <c r="K469" i="2"/>
  <c r="L469" i="2" s="1"/>
  <c r="Q161" i="2"/>
  <c r="U161" i="2" s="1"/>
  <c r="O161" i="2"/>
  <c r="K473" i="1"/>
  <c r="L473" i="1" s="1"/>
  <c r="P161" i="2" l="1"/>
  <c r="J471" i="2"/>
  <c r="K470" i="2"/>
  <c r="L470" i="2" s="1"/>
  <c r="K474" i="1"/>
  <c r="L474" i="1" s="1"/>
  <c r="J472" i="2" l="1"/>
  <c r="K471" i="2"/>
  <c r="L471" i="2" s="1"/>
  <c r="V161" i="2"/>
  <c r="R161" i="2"/>
  <c r="S161" i="2" s="1"/>
  <c r="N162" i="2" s="1"/>
  <c r="K475" i="1"/>
  <c r="L475" i="1" s="1"/>
  <c r="Q162" i="2" l="1"/>
  <c r="U162" i="2" s="1"/>
  <c r="O162" i="2"/>
  <c r="K472" i="2"/>
  <c r="L472" i="2" s="1"/>
  <c r="J473" i="2"/>
  <c r="K476" i="1"/>
  <c r="L476" i="1" s="1"/>
  <c r="K473" i="2" l="1"/>
  <c r="L473" i="2" s="1"/>
  <c r="J474" i="2"/>
  <c r="P162" i="2"/>
  <c r="K477" i="1"/>
  <c r="L477" i="1" s="1"/>
  <c r="R162" i="2" l="1"/>
  <c r="S162" i="2" s="1"/>
  <c r="N163" i="2" s="1"/>
  <c r="V162" i="2"/>
  <c r="J475" i="2"/>
  <c r="K474" i="2"/>
  <c r="L474" i="2" s="1"/>
  <c r="K478" i="1"/>
  <c r="L478" i="1" s="1"/>
  <c r="J476" i="2" l="1"/>
  <c r="K475" i="2"/>
  <c r="L475" i="2" s="1"/>
  <c r="Q163" i="2"/>
  <c r="U163" i="2" s="1"/>
  <c r="O163" i="2"/>
  <c r="K479" i="1"/>
  <c r="L479" i="1" s="1"/>
  <c r="P163" i="2" l="1"/>
  <c r="J477" i="2"/>
  <c r="K476" i="2"/>
  <c r="L476" i="2" s="1"/>
  <c r="K480" i="1"/>
  <c r="L480" i="1" s="1"/>
  <c r="J478" i="2" l="1"/>
  <c r="K477" i="2"/>
  <c r="L477" i="2" s="1"/>
  <c r="R163" i="2"/>
  <c r="S163" i="2" s="1"/>
  <c r="N164" i="2" s="1"/>
  <c r="V163" i="2"/>
  <c r="K481" i="1"/>
  <c r="L481" i="1" s="1"/>
  <c r="Q164" i="2" l="1"/>
  <c r="U164" i="2" s="1"/>
  <c r="O164" i="2"/>
  <c r="K478" i="2"/>
  <c r="L478" i="2" s="1"/>
  <c r="J479" i="2"/>
  <c r="K482" i="1"/>
  <c r="L482" i="1" s="1"/>
  <c r="J480" i="2" l="1"/>
  <c r="K479" i="2"/>
  <c r="L479" i="2" s="1"/>
  <c r="P164" i="2"/>
  <c r="K483" i="1"/>
  <c r="L483" i="1" s="1"/>
  <c r="V164" i="2" l="1"/>
  <c r="R164" i="2"/>
  <c r="S164" i="2" s="1"/>
  <c r="N165" i="2" s="1"/>
  <c r="K480" i="2"/>
  <c r="L480" i="2" s="1"/>
  <c r="J481" i="2"/>
  <c r="K484" i="1"/>
  <c r="L484" i="1" s="1"/>
  <c r="K481" i="2" l="1"/>
  <c r="L481" i="2" s="1"/>
  <c r="J482" i="2"/>
  <c r="Q165" i="2"/>
  <c r="U165" i="2" s="1"/>
  <c r="O165" i="2"/>
  <c r="K485" i="1"/>
  <c r="L485" i="1" s="1"/>
  <c r="P165" i="2" l="1"/>
  <c r="J483" i="2"/>
  <c r="K482" i="2"/>
  <c r="L482" i="2" s="1"/>
  <c r="K486" i="1"/>
  <c r="L486" i="1" s="1"/>
  <c r="R165" i="2" l="1"/>
  <c r="S165" i="2" s="1"/>
  <c r="N166" i="2" s="1"/>
  <c r="V165" i="2"/>
  <c r="J484" i="2"/>
  <c r="K483" i="2"/>
  <c r="L483" i="2" s="1"/>
  <c r="K487" i="1"/>
  <c r="L487" i="1" s="1"/>
  <c r="K484" i="2" l="1"/>
  <c r="L484" i="2" s="1"/>
  <c r="J485" i="2"/>
  <c r="Q166" i="2"/>
  <c r="U166" i="2" s="1"/>
  <c r="O166" i="2"/>
  <c r="K488" i="1"/>
  <c r="L488" i="1" s="1"/>
  <c r="P166" i="2" l="1"/>
  <c r="K485" i="2"/>
  <c r="L485" i="2" s="1"/>
  <c r="J486" i="2"/>
  <c r="K489" i="1"/>
  <c r="L489" i="1" s="1"/>
  <c r="K486" i="2" l="1"/>
  <c r="L486" i="2" s="1"/>
  <c r="J487" i="2"/>
  <c r="K487" i="2" s="1"/>
  <c r="L487" i="2" s="1"/>
  <c r="R166" i="2"/>
  <c r="S166" i="2" s="1"/>
  <c r="N167" i="2" s="1"/>
  <c r="V166" i="2"/>
  <c r="K490" i="1"/>
  <c r="L490" i="1" s="1"/>
  <c r="Q167" i="2" l="1"/>
  <c r="U167" i="2" s="1"/>
  <c r="O167" i="2"/>
  <c r="K491" i="1"/>
  <c r="L491" i="1" s="1"/>
  <c r="K492" i="1"/>
  <c r="L492" i="1" s="1"/>
  <c r="P167" i="2" l="1"/>
  <c r="V167" i="2" l="1"/>
  <c r="R167" i="2"/>
  <c r="S167" i="2" s="1"/>
  <c r="N168" i="2" s="1"/>
  <c r="Q168" i="2" l="1"/>
  <c r="U168" i="2" s="1"/>
  <c r="O168" i="2"/>
  <c r="P168" i="2" l="1"/>
  <c r="V168" i="2" l="1"/>
  <c r="R168" i="2"/>
  <c r="S168" i="2" s="1"/>
  <c r="N169" i="2" s="1"/>
  <c r="Q169" i="2" l="1"/>
  <c r="U169" i="2" s="1"/>
  <c r="O169" i="2"/>
  <c r="P169" i="2" l="1"/>
  <c r="R169" i="2" l="1"/>
  <c r="S169" i="2" s="1"/>
  <c r="N170" i="2" s="1"/>
  <c r="V169" i="2"/>
  <c r="Q170" i="2" l="1"/>
  <c r="U170" i="2" s="1"/>
  <c r="O170" i="2"/>
  <c r="P170" i="2" l="1"/>
  <c r="V170" i="2" l="1"/>
  <c r="R170" i="2"/>
  <c r="S170" i="2" s="1"/>
  <c r="N171" i="2" s="1"/>
  <c r="Q171" i="2" l="1"/>
  <c r="U171" i="2" s="1"/>
  <c r="O171" i="2"/>
  <c r="P171" i="2" l="1"/>
  <c r="V171" i="2" l="1"/>
  <c r="R171" i="2"/>
  <c r="S171" i="2" s="1"/>
  <c r="N172" i="2" s="1"/>
  <c r="Q172" i="2" l="1"/>
  <c r="U172" i="2" s="1"/>
  <c r="O172" i="2"/>
  <c r="P172" i="2" l="1"/>
  <c r="R172" i="2" l="1"/>
  <c r="S172" i="2" s="1"/>
  <c r="N173" i="2" s="1"/>
  <c r="V172" i="2"/>
  <c r="Q173" i="2" l="1"/>
  <c r="U173" i="2" s="1"/>
  <c r="O173" i="2"/>
  <c r="P173" i="2" l="1"/>
  <c r="V173" i="2" l="1"/>
  <c r="R173" i="2"/>
  <c r="S173" i="2" s="1"/>
  <c r="N174" i="2" s="1"/>
  <c r="Q174" i="2" l="1"/>
  <c r="U174" i="2" s="1"/>
  <c r="O174" i="2"/>
  <c r="P174" i="2" l="1"/>
  <c r="R174" i="2" l="1"/>
  <c r="S174" i="2" s="1"/>
  <c r="N175" i="2" s="1"/>
  <c r="V174" i="2"/>
  <c r="Q175" i="2" l="1"/>
  <c r="U175" i="2" s="1"/>
  <c r="O175" i="2"/>
  <c r="P175" i="2" l="1"/>
  <c r="V175" i="2" l="1"/>
  <c r="R175" i="2"/>
  <c r="S175" i="2" s="1"/>
  <c r="N176" i="2" s="1"/>
  <c r="Q176" i="2" l="1"/>
  <c r="U176" i="2" s="1"/>
  <c r="O176" i="2"/>
  <c r="P176" i="2" l="1"/>
  <c r="V176" i="2" l="1"/>
  <c r="R176" i="2"/>
  <c r="S176" i="2" s="1"/>
  <c r="N177" i="2" s="1"/>
  <c r="Q177" i="2" l="1"/>
  <c r="U177" i="2" s="1"/>
  <c r="O177" i="2"/>
  <c r="P177" i="2" l="1"/>
  <c r="R177" i="2" l="1"/>
  <c r="S177" i="2" s="1"/>
  <c r="N178" i="2" s="1"/>
  <c r="V177" i="2"/>
  <c r="Q178" i="2" l="1"/>
  <c r="U178" i="2" s="1"/>
  <c r="O178" i="2"/>
  <c r="P178" i="2" l="1"/>
  <c r="V178" i="2" l="1"/>
  <c r="R178" i="2"/>
  <c r="S178" i="2" s="1"/>
  <c r="N179" i="2" s="1"/>
  <c r="Q179" i="2" l="1"/>
  <c r="U179" i="2" s="1"/>
  <c r="O179" i="2"/>
  <c r="P179" i="2" l="1"/>
  <c r="V179" i="2" l="1"/>
  <c r="R179" i="2"/>
  <c r="S179" i="2" s="1"/>
  <c r="N180" i="2" s="1"/>
  <c r="Q180" i="2" l="1"/>
  <c r="U180" i="2" s="1"/>
  <c r="O180" i="2"/>
  <c r="P180" i="2" l="1"/>
  <c r="R180" i="2" l="1"/>
  <c r="S180" i="2" s="1"/>
  <c r="N181" i="2" s="1"/>
  <c r="V180" i="2"/>
  <c r="Q181" i="2" l="1"/>
  <c r="U181" i="2" s="1"/>
  <c r="O181" i="2"/>
  <c r="P181" i="2" l="1"/>
  <c r="V181" i="2" l="1"/>
  <c r="R181" i="2"/>
  <c r="S181" i="2" s="1"/>
  <c r="N182" i="2" s="1"/>
  <c r="Q182" i="2" l="1"/>
  <c r="U182" i="2" s="1"/>
  <c r="O182" i="2"/>
  <c r="P182" i="2" l="1"/>
  <c r="R182" i="2" l="1"/>
  <c r="S182" i="2" s="1"/>
  <c r="N183" i="2" s="1"/>
  <c r="V182" i="2"/>
  <c r="Q183" i="2" l="1"/>
  <c r="U183" i="2" s="1"/>
  <c r="O183" i="2"/>
  <c r="P183" i="2" l="1"/>
  <c r="V183" i="2" l="1"/>
  <c r="R183" i="2"/>
  <c r="S183" i="2" s="1"/>
  <c r="N184" i="2" s="1"/>
  <c r="Q184" i="2" l="1"/>
  <c r="U184" i="2" s="1"/>
  <c r="O184" i="2"/>
  <c r="P184" i="2" l="1"/>
  <c r="V184" i="2" l="1"/>
  <c r="R184" i="2"/>
  <c r="S184" i="2" s="1"/>
  <c r="N185" i="2" s="1"/>
  <c r="Q185" i="2" l="1"/>
  <c r="U185" i="2" s="1"/>
  <c r="O185" i="2"/>
  <c r="P185" i="2" l="1"/>
  <c r="R185" i="2" l="1"/>
  <c r="S185" i="2" s="1"/>
  <c r="N186" i="2" s="1"/>
  <c r="V185" i="2"/>
  <c r="Q186" i="2" l="1"/>
  <c r="U186" i="2" s="1"/>
  <c r="O186" i="2"/>
  <c r="P186" i="2" l="1"/>
  <c r="V186" i="2" l="1"/>
  <c r="R186" i="2"/>
  <c r="S186" i="2" s="1"/>
  <c r="N187" i="2" s="1"/>
  <c r="Q187" i="2" l="1"/>
  <c r="U187" i="2" s="1"/>
  <c r="O187" i="2"/>
  <c r="P187" i="2" l="1"/>
  <c r="V187" i="2" l="1"/>
  <c r="R187" i="2"/>
  <c r="S187" i="2" s="1"/>
  <c r="N188" i="2" s="1"/>
  <c r="Q188" i="2" l="1"/>
  <c r="U188" i="2" s="1"/>
  <c r="O188" i="2"/>
  <c r="P188" i="2" l="1"/>
  <c r="R188" i="2" l="1"/>
  <c r="S188" i="2" s="1"/>
  <c r="N189" i="2" s="1"/>
  <c r="V188" i="2"/>
  <c r="Q189" i="2" l="1"/>
  <c r="U189" i="2" s="1"/>
  <c r="O189" i="2"/>
  <c r="P189" i="2" l="1"/>
  <c r="V189" i="2" l="1"/>
  <c r="R189" i="2"/>
  <c r="S189" i="2" s="1"/>
  <c r="N190" i="2" s="1"/>
  <c r="Q190" i="2" l="1"/>
  <c r="U190" i="2" s="1"/>
  <c r="O190" i="2"/>
  <c r="P190" i="2" l="1"/>
  <c r="R190" i="2" l="1"/>
  <c r="S190" i="2" s="1"/>
  <c r="N191" i="2" s="1"/>
  <c r="V190" i="2"/>
  <c r="Q191" i="2" l="1"/>
  <c r="U191" i="2" s="1"/>
  <c r="O191" i="2"/>
  <c r="P191" i="2" l="1"/>
  <c r="R191" i="2" l="1"/>
  <c r="S191" i="2" s="1"/>
  <c r="N192" i="2" s="1"/>
  <c r="V191" i="2"/>
  <c r="Q192" i="2" l="1"/>
  <c r="U192" i="2" s="1"/>
  <c r="O192" i="2"/>
  <c r="P192" i="2" l="1"/>
  <c r="V192" i="2" l="1"/>
  <c r="R192" i="2"/>
  <c r="S192" i="2" s="1"/>
  <c r="N193" i="2" s="1"/>
  <c r="Q193" i="2" l="1"/>
  <c r="U193" i="2" s="1"/>
  <c r="O193" i="2"/>
  <c r="P193" i="2" l="1"/>
  <c r="R193" i="2" l="1"/>
  <c r="S193" i="2" s="1"/>
  <c r="N194" i="2" s="1"/>
  <c r="V193" i="2"/>
  <c r="Q194" i="2" l="1"/>
  <c r="U194" i="2" s="1"/>
  <c r="O194" i="2"/>
  <c r="P194" i="2" l="1"/>
  <c r="V194" i="2" l="1"/>
  <c r="R194" i="2"/>
  <c r="S194" i="2" s="1"/>
  <c r="N195" i="2" s="1"/>
  <c r="Q195" i="2" l="1"/>
  <c r="U195" i="2" s="1"/>
  <c r="O195" i="2"/>
  <c r="P195" i="2" l="1"/>
  <c r="V195" i="2" l="1"/>
  <c r="R195" i="2"/>
  <c r="S195" i="2" s="1"/>
  <c r="N196" i="2" s="1"/>
  <c r="Q196" i="2" l="1"/>
  <c r="U196" i="2" s="1"/>
  <c r="O196" i="2"/>
  <c r="P196" i="2" l="1"/>
  <c r="R196" i="2" l="1"/>
  <c r="S196" i="2" s="1"/>
  <c r="N197" i="2" s="1"/>
  <c r="V196" i="2"/>
  <c r="Q197" i="2" l="1"/>
  <c r="U197" i="2" s="1"/>
  <c r="O197" i="2"/>
  <c r="P197" i="2" l="1"/>
  <c r="V197" i="2" l="1"/>
  <c r="R197" i="2"/>
  <c r="S197" i="2" s="1"/>
  <c r="N198" i="2" s="1"/>
  <c r="Q198" i="2" l="1"/>
  <c r="U198" i="2" s="1"/>
  <c r="O198" i="2"/>
  <c r="P198" i="2" l="1"/>
  <c r="R198" i="2" l="1"/>
  <c r="S198" i="2" s="1"/>
  <c r="N199" i="2" s="1"/>
  <c r="V198" i="2"/>
  <c r="Q199" i="2" l="1"/>
  <c r="U199" i="2" s="1"/>
  <c r="O199" i="2"/>
  <c r="P199" i="2" l="1"/>
  <c r="V199" i="2" l="1"/>
  <c r="R199" i="2"/>
  <c r="S199" i="2" s="1"/>
  <c r="N200" i="2" s="1"/>
  <c r="Q200" i="2" l="1"/>
  <c r="U200" i="2" s="1"/>
  <c r="O200" i="2"/>
  <c r="P200" i="2" l="1"/>
  <c r="V200" i="2" l="1"/>
  <c r="R200" i="2"/>
  <c r="S200" i="2" s="1"/>
  <c r="N201" i="2" s="1"/>
  <c r="Q201" i="2" l="1"/>
  <c r="U201" i="2" s="1"/>
  <c r="O201" i="2"/>
  <c r="P201" i="2" l="1"/>
  <c r="R201" i="2" l="1"/>
  <c r="S201" i="2" s="1"/>
  <c r="N202" i="2" s="1"/>
  <c r="V201" i="2"/>
  <c r="Q202" i="2" l="1"/>
  <c r="U202" i="2" s="1"/>
  <c r="O202" i="2"/>
  <c r="P202" i="2" l="1"/>
  <c r="V202" i="2" l="1"/>
  <c r="R202" i="2"/>
  <c r="S202" i="2" s="1"/>
  <c r="N203" i="2" s="1"/>
  <c r="Q203" i="2" l="1"/>
  <c r="U203" i="2" s="1"/>
  <c r="O203" i="2"/>
  <c r="P203" i="2" l="1"/>
  <c r="V203" i="2" l="1"/>
  <c r="R203" i="2"/>
  <c r="S203" i="2" s="1"/>
  <c r="N204" i="2" s="1"/>
  <c r="Q204" i="2" l="1"/>
  <c r="U204" i="2" s="1"/>
  <c r="O204" i="2"/>
  <c r="P204" i="2" l="1"/>
  <c r="R204" i="2" l="1"/>
  <c r="S204" i="2" s="1"/>
  <c r="N205" i="2" s="1"/>
  <c r="V204" i="2"/>
  <c r="Q205" i="2" l="1"/>
  <c r="U205" i="2" s="1"/>
  <c r="O205" i="2"/>
  <c r="P205" i="2" l="1"/>
  <c r="V205" i="2" l="1"/>
  <c r="R205" i="2"/>
  <c r="S205" i="2" s="1"/>
  <c r="N206" i="2" s="1"/>
  <c r="Q206" i="2" l="1"/>
  <c r="U206" i="2" s="1"/>
  <c r="O206" i="2"/>
  <c r="P206" i="2" l="1"/>
  <c r="R206" i="2" l="1"/>
  <c r="S206" i="2" s="1"/>
  <c r="N207" i="2" s="1"/>
  <c r="V206" i="2"/>
  <c r="Q207" i="2" l="1"/>
  <c r="U207" i="2" s="1"/>
  <c r="O207" i="2"/>
  <c r="P207" i="2" l="1"/>
  <c r="V207" i="2" l="1"/>
  <c r="R207" i="2"/>
  <c r="S207" i="2" s="1"/>
  <c r="N208" i="2" s="1"/>
  <c r="Q208" i="2" l="1"/>
  <c r="U208" i="2" s="1"/>
  <c r="O208" i="2"/>
  <c r="P208" i="2" l="1"/>
  <c r="V208" i="2" l="1"/>
  <c r="R208" i="2"/>
  <c r="S208" i="2" s="1"/>
  <c r="N209" i="2" s="1"/>
  <c r="Q209" i="2" l="1"/>
  <c r="U209" i="2" s="1"/>
  <c r="O209" i="2"/>
  <c r="P209" i="2" l="1"/>
  <c r="R209" i="2" l="1"/>
  <c r="S209" i="2" s="1"/>
  <c r="N210" i="2" s="1"/>
  <c r="V209" i="2"/>
  <c r="Q210" i="2" l="1"/>
  <c r="U210" i="2" s="1"/>
  <c r="O210" i="2"/>
  <c r="P210" i="2" l="1"/>
  <c r="V210" i="2" l="1"/>
  <c r="R210" i="2"/>
  <c r="S210" i="2" s="1"/>
  <c r="N211" i="2" s="1"/>
  <c r="Q211" i="2" l="1"/>
  <c r="U211" i="2" s="1"/>
  <c r="O211" i="2"/>
  <c r="P211" i="2" l="1"/>
  <c r="V211" i="2" l="1"/>
  <c r="R211" i="2"/>
  <c r="S211" i="2" s="1"/>
  <c r="N212" i="2" s="1"/>
  <c r="Q212" i="2" l="1"/>
  <c r="U212" i="2" s="1"/>
  <c r="O212" i="2"/>
  <c r="P212" i="2" l="1"/>
  <c r="R212" i="2" l="1"/>
  <c r="S212" i="2" s="1"/>
  <c r="N213" i="2" s="1"/>
  <c r="V212" i="2"/>
  <c r="Q213" i="2" l="1"/>
  <c r="U213" i="2" s="1"/>
  <c r="O213" i="2"/>
  <c r="P213" i="2" l="1"/>
  <c r="V213" i="2" l="1"/>
  <c r="R213" i="2"/>
  <c r="S213" i="2" s="1"/>
  <c r="N214" i="2" s="1"/>
  <c r="Q214" i="2" l="1"/>
  <c r="U214" i="2" s="1"/>
  <c r="O214" i="2"/>
  <c r="P214" i="2" l="1"/>
  <c r="R214" i="2" l="1"/>
  <c r="S214" i="2" s="1"/>
  <c r="N215" i="2" s="1"/>
  <c r="V214" i="2"/>
  <c r="Q215" i="2" l="1"/>
  <c r="U215" i="2" s="1"/>
  <c r="O215" i="2"/>
  <c r="P215" i="2" l="1"/>
  <c r="V215" i="2" l="1"/>
  <c r="R215" i="2"/>
  <c r="S215" i="2" s="1"/>
  <c r="N216" i="2" s="1"/>
  <c r="Q216" i="2" l="1"/>
  <c r="U216" i="2" s="1"/>
  <c r="O216" i="2"/>
  <c r="P216" i="2" l="1"/>
  <c r="V216" i="2" l="1"/>
  <c r="R216" i="2"/>
  <c r="S216" i="2" s="1"/>
  <c r="N217" i="2" s="1"/>
  <c r="Q217" i="2" l="1"/>
  <c r="U217" i="2" s="1"/>
  <c r="O217" i="2"/>
  <c r="P217" i="2" l="1"/>
  <c r="R217" i="2" l="1"/>
  <c r="S217" i="2" s="1"/>
  <c r="N218" i="2" s="1"/>
  <c r="V217" i="2"/>
  <c r="Q218" i="2" l="1"/>
  <c r="U218" i="2" s="1"/>
  <c r="O218" i="2"/>
  <c r="P218" i="2" l="1"/>
  <c r="V218" i="2" l="1"/>
  <c r="R218" i="2"/>
  <c r="S218" i="2" s="1"/>
  <c r="N219" i="2" s="1"/>
  <c r="Q219" i="2" l="1"/>
  <c r="U219" i="2" s="1"/>
  <c r="O219" i="2"/>
  <c r="P219" i="2" l="1"/>
  <c r="V219" i="2" l="1"/>
  <c r="R219" i="2"/>
  <c r="S219" i="2" s="1"/>
  <c r="N220" i="2" s="1"/>
  <c r="Q220" i="2" l="1"/>
  <c r="U220" i="2" s="1"/>
  <c r="O220" i="2"/>
  <c r="P220" i="2" l="1"/>
  <c r="R220" i="2" l="1"/>
  <c r="S220" i="2" s="1"/>
  <c r="N221" i="2" s="1"/>
  <c r="V220" i="2"/>
  <c r="Q221" i="2" l="1"/>
  <c r="U221" i="2" s="1"/>
  <c r="O221" i="2"/>
  <c r="P221" i="2" l="1"/>
  <c r="V221" i="2" l="1"/>
  <c r="R221" i="2"/>
  <c r="S221" i="2" s="1"/>
  <c r="N222" i="2" s="1"/>
  <c r="Q222" i="2" l="1"/>
  <c r="U222" i="2" s="1"/>
  <c r="O222" i="2"/>
  <c r="P222" i="2" l="1"/>
  <c r="R222" i="2" l="1"/>
  <c r="S222" i="2" s="1"/>
  <c r="N223" i="2" s="1"/>
  <c r="V222" i="2"/>
  <c r="Q223" i="2" l="1"/>
  <c r="U223" i="2" s="1"/>
  <c r="O223" i="2"/>
  <c r="P223" i="2" l="1"/>
  <c r="V223" i="2" l="1"/>
  <c r="R223" i="2"/>
  <c r="S223" i="2" s="1"/>
  <c r="N224" i="2" s="1"/>
  <c r="Q224" i="2" l="1"/>
  <c r="U224" i="2" s="1"/>
  <c r="O224" i="2"/>
  <c r="P224" i="2" l="1"/>
  <c r="V224" i="2" l="1"/>
  <c r="R224" i="2"/>
  <c r="S224" i="2" s="1"/>
  <c r="N225" i="2" s="1"/>
  <c r="Q225" i="2" l="1"/>
  <c r="U225" i="2" s="1"/>
  <c r="O225" i="2"/>
  <c r="P225" i="2" l="1"/>
  <c r="R225" i="2" l="1"/>
  <c r="S225" i="2" s="1"/>
  <c r="N226" i="2" s="1"/>
  <c r="V225" i="2"/>
  <c r="Q226" i="2" l="1"/>
  <c r="U226" i="2" s="1"/>
  <c r="O226" i="2"/>
  <c r="P226" i="2" l="1"/>
  <c r="V226" i="2" l="1"/>
  <c r="R226" i="2"/>
  <c r="S226" i="2" s="1"/>
  <c r="N227" i="2" s="1"/>
  <c r="Q227" i="2" l="1"/>
  <c r="U227" i="2" s="1"/>
  <c r="O227" i="2"/>
  <c r="P227" i="2" l="1"/>
  <c r="V227" i="2" l="1"/>
  <c r="R227" i="2"/>
  <c r="S227" i="2" s="1"/>
  <c r="N228" i="2" s="1"/>
  <c r="Q228" i="2" l="1"/>
  <c r="U228" i="2" s="1"/>
  <c r="O228" i="2"/>
  <c r="P228" i="2" l="1"/>
  <c r="R228" i="2" l="1"/>
  <c r="S228" i="2" s="1"/>
  <c r="N229" i="2" s="1"/>
  <c r="V228" i="2"/>
  <c r="Q229" i="2" l="1"/>
  <c r="U229" i="2" s="1"/>
  <c r="O229" i="2"/>
  <c r="P229" i="2" l="1"/>
  <c r="V229" i="2" l="1"/>
  <c r="R229" i="2"/>
  <c r="S229" i="2" s="1"/>
  <c r="N230" i="2" s="1"/>
  <c r="Q230" i="2" l="1"/>
  <c r="U230" i="2" s="1"/>
  <c r="O230" i="2"/>
  <c r="P230" i="2" l="1"/>
  <c r="R230" i="2" l="1"/>
  <c r="S230" i="2" s="1"/>
  <c r="N231" i="2" s="1"/>
  <c r="V230" i="2"/>
  <c r="Q231" i="2" l="1"/>
  <c r="U231" i="2" s="1"/>
  <c r="O231" i="2"/>
  <c r="P231" i="2" l="1"/>
  <c r="V231" i="2" l="1"/>
  <c r="R231" i="2"/>
  <c r="S231" i="2" s="1"/>
  <c r="N232" i="2" s="1"/>
  <c r="Q232" i="2" l="1"/>
  <c r="U232" i="2" s="1"/>
  <c r="O232" i="2"/>
  <c r="P232" i="2" l="1"/>
  <c r="V232" i="2" l="1"/>
  <c r="R232" i="2"/>
  <c r="S232" i="2" s="1"/>
  <c r="N233" i="2" s="1"/>
  <c r="Q233" i="2" l="1"/>
  <c r="U233" i="2" s="1"/>
  <c r="O233" i="2"/>
  <c r="P233" i="2" l="1"/>
  <c r="R233" i="2" l="1"/>
  <c r="S233" i="2" s="1"/>
  <c r="N234" i="2" s="1"/>
  <c r="V233" i="2"/>
  <c r="Q234" i="2" l="1"/>
  <c r="U234" i="2" s="1"/>
  <c r="O234" i="2"/>
  <c r="P234" i="2" l="1"/>
  <c r="V234" i="2" l="1"/>
  <c r="R234" i="2"/>
  <c r="S234" i="2" s="1"/>
  <c r="N235" i="2" s="1"/>
  <c r="Q235" i="2" l="1"/>
  <c r="U235" i="2" s="1"/>
  <c r="O235" i="2"/>
  <c r="P235" i="2" l="1"/>
  <c r="V235" i="2" l="1"/>
  <c r="R235" i="2"/>
  <c r="S235" i="2" s="1"/>
  <c r="N236" i="2" s="1"/>
  <c r="Q236" i="2" l="1"/>
  <c r="U236" i="2" s="1"/>
  <c r="O236" i="2"/>
  <c r="P236" i="2" l="1"/>
  <c r="R236" i="2" l="1"/>
  <c r="S236" i="2" s="1"/>
  <c r="N237" i="2" s="1"/>
  <c r="V236" i="2"/>
  <c r="Q237" i="2" l="1"/>
  <c r="U237" i="2" s="1"/>
  <c r="O237" i="2"/>
  <c r="P237" i="2" l="1"/>
  <c r="V237" i="2" l="1"/>
  <c r="R237" i="2"/>
  <c r="S237" i="2" s="1"/>
  <c r="N238" i="2" s="1"/>
  <c r="Q238" i="2" l="1"/>
  <c r="U238" i="2" s="1"/>
  <c r="O238" i="2"/>
  <c r="P238" i="2" l="1"/>
  <c r="R238" i="2" l="1"/>
  <c r="S238" i="2" s="1"/>
  <c r="N239" i="2" s="1"/>
  <c r="V238" i="2"/>
  <c r="Q239" i="2" l="1"/>
  <c r="U239" i="2" s="1"/>
  <c r="O239" i="2"/>
  <c r="P239" i="2" l="1"/>
  <c r="V239" i="2" l="1"/>
  <c r="R239" i="2"/>
  <c r="S239" i="2" s="1"/>
  <c r="N240" i="2" s="1"/>
  <c r="Q240" i="2" l="1"/>
  <c r="U240" i="2" s="1"/>
  <c r="O240" i="2"/>
  <c r="P240" i="2" l="1"/>
  <c r="V240" i="2" l="1"/>
  <c r="R240" i="2"/>
  <c r="S240" i="2" s="1"/>
  <c r="N241" i="2" s="1"/>
  <c r="Q241" i="2" l="1"/>
  <c r="U241" i="2" s="1"/>
  <c r="O241" i="2"/>
  <c r="P241" i="2" l="1"/>
  <c r="R241" i="2" l="1"/>
  <c r="S241" i="2" s="1"/>
  <c r="N242" i="2" s="1"/>
  <c r="V241" i="2"/>
  <c r="Q242" i="2" l="1"/>
  <c r="U242" i="2" s="1"/>
  <c r="O242" i="2"/>
  <c r="P242" i="2" l="1"/>
  <c r="V242" i="2" l="1"/>
  <c r="R242" i="2"/>
  <c r="S242" i="2" s="1"/>
  <c r="N243" i="2" s="1"/>
  <c r="Q243" i="2" l="1"/>
  <c r="U243" i="2" s="1"/>
  <c r="O243" i="2"/>
  <c r="P243" i="2" l="1"/>
  <c r="V243" i="2" l="1"/>
  <c r="R243" i="2"/>
  <c r="S243" i="2" s="1"/>
  <c r="N244" i="2" s="1"/>
  <c r="Q244" i="2" l="1"/>
  <c r="U244" i="2" s="1"/>
  <c r="O244" i="2"/>
  <c r="P244" i="2" l="1"/>
  <c r="R244" i="2" l="1"/>
  <c r="S244" i="2" s="1"/>
  <c r="N245" i="2" s="1"/>
  <c r="V244" i="2"/>
  <c r="Q245" i="2" l="1"/>
  <c r="U245" i="2" s="1"/>
  <c r="O245" i="2"/>
  <c r="P245" i="2" l="1"/>
  <c r="V245" i="2" l="1"/>
  <c r="R245" i="2"/>
  <c r="S245" i="2" s="1"/>
  <c r="N246" i="2" s="1"/>
  <c r="Q246" i="2" l="1"/>
  <c r="U246" i="2" s="1"/>
  <c r="O246" i="2"/>
  <c r="P246" i="2" l="1"/>
  <c r="R246" i="2" l="1"/>
  <c r="S246" i="2" s="1"/>
  <c r="N247" i="2" s="1"/>
  <c r="V246" i="2"/>
  <c r="Q247" i="2" l="1"/>
  <c r="U247" i="2" s="1"/>
  <c r="O247" i="2"/>
  <c r="P247" i="2" l="1"/>
  <c r="V247" i="2" l="1"/>
  <c r="R247" i="2"/>
  <c r="S247" i="2" s="1"/>
  <c r="N248" i="2" s="1"/>
  <c r="Q248" i="2" l="1"/>
  <c r="U248" i="2" s="1"/>
  <c r="O248" i="2"/>
  <c r="P248" i="2" l="1"/>
  <c r="V248" i="2" l="1"/>
  <c r="R248" i="2"/>
  <c r="S248" i="2" s="1"/>
  <c r="N249" i="2" s="1"/>
  <c r="Q249" i="2" l="1"/>
  <c r="U249" i="2" s="1"/>
  <c r="O249" i="2"/>
  <c r="P249" i="2" l="1"/>
  <c r="R249" i="2" l="1"/>
  <c r="S249" i="2" s="1"/>
  <c r="N250" i="2" s="1"/>
  <c r="V249" i="2"/>
  <c r="Q250" i="2" l="1"/>
  <c r="U250" i="2" s="1"/>
  <c r="O250" i="2"/>
  <c r="P250" i="2" l="1"/>
  <c r="V250" i="2" l="1"/>
  <c r="R250" i="2"/>
  <c r="S250" i="2" s="1"/>
  <c r="N251" i="2" s="1"/>
  <c r="Q251" i="2" l="1"/>
  <c r="U251" i="2" s="1"/>
  <c r="O251" i="2"/>
  <c r="P251" i="2" l="1"/>
  <c r="V251" i="2" l="1"/>
  <c r="R251" i="2"/>
  <c r="S251" i="2" s="1"/>
  <c r="N252" i="2" s="1"/>
  <c r="Q252" i="2" l="1"/>
  <c r="U252" i="2" s="1"/>
  <c r="O252" i="2"/>
  <c r="P252" i="2" l="1"/>
  <c r="R252" i="2" l="1"/>
  <c r="S252" i="2" s="1"/>
  <c r="N253" i="2" s="1"/>
  <c r="V252" i="2"/>
  <c r="Q253" i="2" l="1"/>
  <c r="U253" i="2" s="1"/>
  <c r="O253" i="2"/>
  <c r="P253" i="2" l="1"/>
  <c r="V253" i="2" l="1"/>
  <c r="R253" i="2"/>
  <c r="S253" i="2" s="1"/>
  <c r="N254" i="2" s="1"/>
  <c r="Q254" i="2" l="1"/>
  <c r="U254" i="2" s="1"/>
  <c r="O254" i="2"/>
  <c r="P254" i="2" l="1"/>
  <c r="R254" i="2" l="1"/>
  <c r="S254" i="2" s="1"/>
  <c r="N255" i="2" s="1"/>
  <c r="V254" i="2"/>
  <c r="Q255" i="2" l="1"/>
  <c r="U255" i="2" s="1"/>
  <c r="O255" i="2"/>
  <c r="P255" i="2" l="1"/>
  <c r="V255" i="2" l="1"/>
  <c r="R255" i="2"/>
  <c r="S255" i="2" s="1"/>
  <c r="N256" i="2" s="1"/>
  <c r="Q256" i="2" l="1"/>
  <c r="U256" i="2" s="1"/>
  <c r="O256" i="2"/>
  <c r="P256" i="2" l="1"/>
  <c r="V256" i="2" l="1"/>
  <c r="R256" i="2"/>
  <c r="S256" i="2" s="1"/>
  <c r="N257" i="2" s="1"/>
  <c r="Q257" i="2" l="1"/>
  <c r="U257" i="2" s="1"/>
  <c r="O257" i="2"/>
  <c r="P257" i="2" l="1"/>
  <c r="R257" i="2" l="1"/>
  <c r="S257" i="2" s="1"/>
  <c r="N258" i="2" s="1"/>
  <c r="V257" i="2"/>
  <c r="Q258" i="2" l="1"/>
  <c r="U258" i="2" s="1"/>
  <c r="O258" i="2"/>
  <c r="P258" i="2" l="1"/>
  <c r="V258" i="2" l="1"/>
  <c r="R258" i="2"/>
  <c r="S258" i="2" s="1"/>
  <c r="N259" i="2" s="1"/>
  <c r="Q259" i="2" l="1"/>
  <c r="U259" i="2" s="1"/>
  <c r="O259" i="2"/>
  <c r="P259" i="2" l="1"/>
  <c r="V259" i="2" l="1"/>
  <c r="R259" i="2"/>
  <c r="S259" i="2" s="1"/>
  <c r="N260" i="2" s="1"/>
  <c r="Q260" i="2" l="1"/>
  <c r="U260" i="2" s="1"/>
  <c r="O260" i="2"/>
  <c r="P260" i="2" l="1"/>
  <c r="R260" i="2" l="1"/>
  <c r="S260" i="2" s="1"/>
  <c r="N261" i="2" s="1"/>
  <c r="V260" i="2"/>
  <c r="Q261" i="2" l="1"/>
  <c r="U261" i="2" s="1"/>
  <c r="O261" i="2"/>
  <c r="P261" i="2" l="1"/>
  <c r="V261" i="2" l="1"/>
  <c r="R261" i="2"/>
  <c r="S261" i="2" s="1"/>
  <c r="N262" i="2" s="1"/>
  <c r="Q262" i="2" l="1"/>
  <c r="U262" i="2" s="1"/>
  <c r="O262" i="2"/>
  <c r="P262" i="2" l="1"/>
  <c r="R262" i="2" l="1"/>
  <c r="S262" i="2" s="1"/>
  <c r="N263" i="2" s="1"/>
  <c r="V262" i="2"/>
  <c r="Q263" i="2" l="1"/>
  <c r="U263" i="2" s="1"/>
  <c r="O263" i="2"/>
  <c r="P263" i="2" l="1"/>
  <c r="V263" i="2" l="1"/>
  <c r="R263" i="2"/>
  <c r="S263" i="2" s="1"/>
  <c r="N264" i="2" s="1"/>
  <c r="Q264" i="2" l="1"/>
  <c r="U264" i="2" s="1"/>
  <c r="O264" i="2"/>
  <c r="P264" i="2" l="1"/>
  <c r="V264" i="2" l="1"/>
  <c r="R264" i="2"/>
  <c r="S264" i="2" s="1"/>
  <c r="N265" i="2" s="1"/>
  <c r="Q265" i="2" l="1"/>
  <c r="U265" i="2" s="1"/>
  <c r="O265" i="2"/>
  <c r="P265" i="2" l="1"/>
  <c r="V265" i="2" l="1"/>
  <c r="R265" i="2"/>
  <c r="S265" i="2" s="1"/>
  <c r="N266" i="2" s="1"/>
  <c r="Q266" i="2" l="1"/>
  <c r="U266" i="2" s="1"/>
  <c r="O266" i="2"/>
  <c r="P266" i="2" l="1"/>
  <c r="R266" i="2" l="1"/>
  <c r="S266" i="2" s="1"/>
  <c r="N267" i="2" s="1"/>
  <c r="V266" i="2"/>
  <c r="Q267" i="2" l="1"/>
  <c r="U267" i="2" s="1"/>
  <c r="O267" i="2"/>
  <c r="P267" i="2" l="1"/>
  <c r="V267" i="2" l="1"/>
  <c r="R267" i="2"/>
  <c r="S267" i="2" s="1"/>
  <c r="N268" i="2" s="1"/>
  <c r="Q268" i="2" l="1"/>
  <c r="U268" i="2" s="1"/>
  <c r="O268" i="2"/>
  <c r="P268" i="2" l="1"/>
  <c r="V268" i="2" l="1"/>
  <c r="R268" i="2"/>
  <c r="S268" i="2" s="1"/>
  <c r="N269" i="2" s="1"/>
  <c r="Q269" i="2" l="1"/>
  <c r="U269" i="2" s="1"/>
  <c r="O269" i="2"/>
  <c r="P269" i="2" l="1"/>
  <c r="R269" i="2" l="1"/>
  <c r="S269" i="2" s="1"/>
  <c r="N270" i="2" s="1"/>
  <c r="V269" i="2"/>
  <c r="Q270" i="2" l="1"/>
  <c r="U270" i="2" s="1"/>
  <c r="O270" i="2"/>
  <c r="P270" i="2" l="1"/>
  <c r="V270" i="2" l="1"/>
  <c r="R270" i="2"/>
  <c r="S270" i="2" s="1"/>
  <c r="N271" i="2" s="1"/>
  <c r="Q271" i="2" l="1"/>
  <c r="U271" i="2" s="1"/>
  <c r="O271" i="2"/>
  <c r="P271" i="2" l="1"/>
  <c r="V271" i="2" l="1"/>
  <c r="R271" i="2"/>
  <c r="S271" i="2" s="1"/>
  <c r="N272" i="2" s="1"/>
  <c r="Q272" i="2" l="1"/>
  <c r="U272" i="2" s="1"/>
  <c r="O272" i="2"/>
  <c r="P272" i="2" l="1"/>
  <c r="R272" i="2" l="1"/>
  <c r="S272" i="2" s="1"/>
  <c r="N273" i="2" s="1"/>
  <c r="V272" i="2"/>
  <c r="Q273" i="2" l="1"/>
  <c r="U273" i="2" s="1"/>
  <c r="O273" i="2"/>
  <c r="P273" i="2" l="1"/>
  <c r="V273" i="2" l="1"/>
  <c r="R273" i="2"/>
  <c r="S273" i="2" s="1"/>
  <c r="N274" i="2" s="1"/>
  <c r="Q274" i="2" l="1"/>
  <c r="U274" i="2" s="1"/>
  <c r="O274" i="2"/>
  <c r="P274" i="2" l="1"/>
  <c r="R274" i="2" l="1"/>
  <c r="S274" i="2" s="1"/>
  <c r="N275" i="2" s="1"/>
  <c r="V274" i="2"/>
  <c r="Q275" i="2" l="1"/>
  <c r="U275" i="2" s="1"/>
  <c r="O275" i="2"/>
  <c r="P275" i="2" l="1"/>
  <c r="R275" i="2" l="1"/>
  <c r="S275" i="2" s="1"/>
  <c r="N276" i="2" s="1"/>
  <c r="V275" i="2"/>
  <c r="Q276" i="2" l="1"/>
  <c r="U276" i="2" s="1"/>
  <c r="O276" i="2"/>
  <c r="P276" i="2" l="1"/>
  <c r="V276" i="2" l="1"/>
  <c r="R276" i="2"/>
  <c r="S276" i="2" s="1"/>
  <c r="N277" i="2" s="1"/>
  <c r="Q277" i="2" l="1"/>
  <c r="U277" i="2" s="1"/>
  <c r="O277" i="2"/>
  <c r="P277" i="2" l="1"/>
  <c r="R277" i="2" l="1"/>
  <c r="S277" i="2" s="1"/>
  <c r="N278" i="2" s="1"/>
  <c r="V277" i="2"/>
  <c r="Q278" i="2" l="1"/>
  <c r="U278" i="2" s="1"/>
  <c r="O278" i="2"/>
  <c r="P278" i="2" l="1"/>
  <c r="R278" i="2" l="1"/>
  <c r="S278" i="2" s="1"/>
  <c r="N279" i="2" s="1"/>
  <c r="V278" i="2"/>
  <c r="Q279" i="2" l="1"/>
  <c r="U279" i="2" s="1"/>
  <c r="O279" i="2"/>
  <c r="P279" i="2" l="1"/>
  <c r="V279" i="2" l="1"/>
  <c r="R279" i="2"/>
  <c r="S279" i="2" s="1"/>
  <c r="N280" i="2" s="1"/>
  <c r="Q280" i="2" l="1"/>
  <c r="U280" i="2" s="1"/>
  <c r="O280" i="2"/>
  <c r="P280" i="2" l="1"/>
  <c r="R280" i="2" l="1"/>
  <c r="S280" i="2" s="1"/>
  <c r="N281" i="2" s="1"/>
  <c r="V280" i="2"/>
  <c r="Q281" i="2" l="1"/>
  <c r="U281" i="2" s="1"/>
  <c r="O281" i="2"/>
  <c r="P281" i="2" l="1"/>
  <c r="V281" i="2" l="1"/>
  <c r="R281" i="2"/>
  <c r="S281" i="2" s="1"/>
  <c r="N282" i="2" s="1"/>
  <c r="Q282" i="2" l="1"/>
  <c r="U282" i="2" s="1"/>
  <c r="O282" i="2"/>
  <c r="P282" i="2" l="1"/>
  <c r="V282" i="2" l="1"/>
  <c r="R282" i="2"/>
  <c r="S282" i="2" s="1"/>
  <c r="N283" i="2" s="1"/>
  <c r="Q283" i="2" l="1"/>
  <c r="U283" i="2" s="1"/>
  <c r="O283" i="2"/>
  <c r="P283" i="2" l="1"/>
  <c r="R283" i="2" l="1"/>
  <c r="S283" i="2" s="1"/>
  <c r="N284" i="2" s="1"/>
  <c r="V283" i="2"/>
  <c r="Q284" i="2" l="1"/>
  <c r="U284" i="2" s="1"/>
  <c r="O284" i="2"/>
  <c r="P284" i="2" l="1"/>
  <c r="V284" i="2" l="1"/>
  <c r="R284" i="2"/>
  <c r="S284" i="2" s="1"/>
  <c r="N285" i="2" s="1"/>
  <c r="Q285" i="2" l="1"/>
  <c r="U285" i="2" s="1"/>
  <c r="O285" i="2"/>
  <c r="P285" i="2" l="1"/>
  <c r="R285" i="2" l="1"/>
  <c r="S285" i="2" s="1"/>
  <c r="N286" i="2" s="1"/>
  <c r="V285" i="2"/>
  <c r="Q286" i="2" l="1"/>
  <c r="U286" i="2" s="1"/>
  <c r="O286" i="2"/>
  <c r="P286" i="2" l="1"/>
  <c r="V286" i="2" l="1"/>
  <c r="R286" i="2"/>
  <c r="S286" i="2" s="1"/>
  <c r="N287" i="2" s="1"/>
  <c r="Q287" i="2" l="1"/>
  <c r="U287" i="2" s="1"/>
  <c r="O287" i="2"/>
  <c r="P287" i="2" l="1"/>
  <c r="V287" i="2" l="1"/>
  <c r="R287" i="2"/>
  <c r="S287" i="2" s="1"/>
  <c r="N288" i="2" s="1"/>
  <c r="Q288" i="2" l="1"/>
  <c r="U288" i="2" s="1"/>
  <c r="O288" i="2"/>
  <c r="P288" i="2" l="1"/>
  <c r="R288" i="2" l="1"/>
  <c r="S288" i="2" s="1"/>
  <c r="N289" i="2" s="1"/>
  <c r="V288" i="2"/>
  <c r="Q289" i="2" l="1"/>
  <c r="U289" i="2" s="1"/>
  <c r="O289" i="2"/>
  <c r="P289" i="2" l="1"/>
  <c r="V289" i="2" l="1"/>
  <c r="R289" i="2"/>
  <c r="S289" i="2" s="1"/>
  <c r="N290" i="2" s="1"/>
  <c r="Q290" i="2" l="1"/>
  <c r="U290" i="2" s="1"/>
  <c r="O290" i="2"/>
  <c r="P290" i="2" l="1"/>
  <c r="V290" i="2" l="1"/>
  <c r="R290" i="2"/>
  <c r="S290" i="2" s="1"/>
  <c r="N291" i="2" s="1"/>
  <c r="Q291" i="2" l="1"/>
  <c r="U291" i="2" s="1"/>
  <c r="O291" i="2"/>
  <c r="P291" i="2" l="1"/>
  <c r="R291" i="2" l="1"/>
  <c r="S291" i="2" s="1"/>
  <c r="N292" i="2" s="1"/>
  <c r="V291" i="2"/>
  <c r="Q292" i="2" l="1"/>
  <c r="U292" i="2" s="1"/>
  <c r="O292" i="2"/>
  <c r="P292" i="2" l="1"/>
  <c r="V292" i="2" l="1"/>
  <c r="R292" i="2"/>
  <c r="S292" i="2" s="1"/>
  <c r="N293" i="2" s="1"/>
  <c r="Q293" i="2" l="1"/>
  <c r="U293" i="2" s="1"/>
  <c r="O293" i="2"/>
  <c r="P293" i="2" l="1"/>
  <c r="R293" i="2" l="1"/>
  <c r="S293" i="2" s="1"/>
  <c r="N294" i="2" s="1"/>
  <c r="V293" i="2"/>
  <c r="Q294" i="2" l="1"/>
  <c r="U294" i="2" s="1"/>
  <c r="O294" i="2"/>
  <c r="P294" i="2" l="1"/>
  <c r="V294" i="2" l="1"/>
  <c r="R294" i="2"/>
  <c r="S294" i="2" s="1"/>
  <c r="N295" i="2" s="1"/>
  <c r="Q295" i="2" l="1"/>
  <c r="U295" i="2" s="1"/>
  <c r="O295" i="2"/>
  <c r="P295" i="2" l="1"/>
  <c r="V295" i="2" l="1"/>
  <c r="R295" i="2"/>
  <c r="S295" i="2" s="1"/>
  <c r="N296" i="2" s="1"/>
  <c r="Q296" i="2" l="1"/>
  <c r="U296" i="2" s="1"/>
  <c r="O296" i="2"/>
  <c r="P296" i="2" l="1"/>
  <c r="R296" i="2" l="1"/>
  <c r="S296" i="2" s="1"/>
  <c r="N297" i="2" s="1"/>
  <c r="V296" i="2"/>
  <c r="Q297" i="2" l="1"/>
  <c r="U297" i="2" s="1"/>
  <c r="O297" i="2"/>
  <c r="P297" i="2" l="1"/>
  <c r="V297" i="2" l="1"/>
  <c r="R297" i="2"/>
  <c r="S297" i="2" s="1"/>
  <c r="N298" i="2" s="1"/>
  <c r="Q298" i="2" l="1"/>
  <c r="U298" i="2" s="1"/>
  <c r="O298" i="2"/>
  <c r="P298" i="2" l="1"/>
  <c r="V298" i="2" l="1"/>
  <c r="R298" i="2"/>
  <c r="S298" i="2" s="1"/>
  <c r="N299" i="2" s="1"/>
  <c r="Q299" i="2" l="1"/>
  <c r="U299" i="2" s="1"/>
  <c r="O299" i="2"/>
  <c r="P299" i="2" l="1"/>
  <c r="R299" i="2" l="1"/>
  <c r="S299" i="2" s="1"/>
  <c r="N300" i="2" s="1"/>
  <c r="V299" i="2"/>
  <c r="Q300" i="2" l="1"/>
  <c r="U300" i="2" s="1"/>
  <c r="O300" i="2"/>
  <c r="P300" i="2" l="1"/>
  <c r="V300" i="2" l="1"/>
  <c r="R300" i="2"/>
  <c r="S300" i="2" s="1"/>
  <c r="N301" i="2" s="1"/>
  <c r="Q301" i="2" l="1"/>
  <c r="U301" i="2" s="1"/>
  <c r="O301" i="2"/>
  <c r="P301" i="2" l="1"/>
  <c r="R301" i="2" l="1"/>
  <c r="S301" i="2" s="1"/>
  <c r="N302" i="2" s="1"/>
  <c r="V301" i="2"/>
  <c r="Q302" i="2" l="1"/>
  <c r="U302" i="2" s="1"/>
  <c r="O302" i="2"/>
  <c r="P302" i="2" l="1"/>
  <c r="V302" i="2" l="1"/>
  <c r="R302" i="2"/>
  <c r="S302" i="2" s="1"/>
  <c r="N303" i="2" s="1"/>
  <c r="Q303" i="2" l="1"/>
  <c r="U303" i="2" s="1"/>
  <c r="O303" i="2"/>
  <c r="P303" i="2" l="1"/>
  <c r="V303" i="2" l="1"/>
  <c r="R303" i="2"/>
  <c r="S303" i="2" s="1"/>
  <c r="N304" i="2" s="1"/>
  <c r="Q304" i="2" l="1"/>
  <c r="U304" i="2" s="1"/>
  <c r="O304" i="2"/>
  <c r="P304" i="2" l="1"/>
  <c r="R304" i="2" l="1"/>
  <c r="S304" i="2" s="1"/>
  <c r="N305" i="2" s="1"/>
  <c r="V304" i="2"/>
  <c r="Q305" i="2" l="1"/>
  <c r="U305" i="2" s="1"/>
  <c r="O305" i="2"/>
  <c r="P305" i="2" l="1"/>
  <c r="V305" i="2" l="1"/>
  <c r="R305" i="2"/>
  <c r="S305" i="2" s="1"/>
  <c r="N306" i="2" s="1"/>
  <c r="Q306" i="2" l="1"/>
  <c r="U306" i="2" s="1"/>
  <c r="O306" i="2"/>
  <c r="P306" i="2" l="1"/>
  <c r="V306" i="2" l="1"/>
  <c r="R306" i="2"/>
  <c r="S306" i="2" s="1"/>
  <c r="N307" i="2" s="1"/>
  <c r="Q307" i="2" l="1"/>
  <c r="U307" i="2" s="1"/>
  <c r="O307" i="2"/>
  <c r="P307" i="2" l="1"/>
  <c r="R307" i="2" l="1"/>
  <c r="S307" i="2" s="1"/>
  <c r="N308" i="2" s="1"/>
  <c r="V307" i="2"/>
  <c r="Q308" i="2" l="1"/>
  <c r="U308" i="2" s="1"/>
  <c r="O308" i="2"/>
  <c r="P308" i="2" l="1"/>
  <c r="V308" i="2" l="1"/>
  <c r="R308" i="2"/>
  <c r="S308" i="2" s="1"/>
  <c r="N309" i="2" s="1"/>
  <c r="Q309" i="2" l="1"/>
  <c r="U309" i="2" s="1"/>
  <c r="O309" i="2"/>
  <c r="P309" i="2" l="1"/>
  <c r="R309" i="2" l="1"/>
  <c r="S309" i="2" s="1"/>
  <c r="N310" i="2" s="1"/>
  <c r="V309" i="2"/>
  <c r="Q310" i="2" l="1"/>
  <c r="U310" i="2" s="1"/>
  <c r="O310" i="2"/>
  <c r="P310" i="2" l="1"/>
  <c r="V310" i="2" l="1"/>
  <c r="R310" i="2"/>
  <c r="S310" i="2" s="1"/>
  <c r="N311" i="2" s="1"/>
  <c r="Q311" i="2" l="1"/>
  <c r="U311" i="2" s="1"/>
  <c r="O311" i="2"/>
  <c r="P311" i="2" l="1"/>
  <c r="V311" i="2" l="1"/>
  <c r="R311" i="2"/>
  <c r="S311" i="2" s="1"/>
  <c r="N312" i="2" s="1"/>
  <c r="Q312" i="2" l="1"/>
  <c r="U312" i="2" s="1"/>
  <c r="O312" i="2"/>
  <c r="P312" i="2" l="1"/>
  <c r="R312" i="2" l="1"/>
  <c r="S312" i="2" s="1"/>
  <c r="N313" i="2" s="1"/>
  <c r="V312" i="2"/>
  <c r="Q313" i="2" l="1"/>
  <c r="U313" i="2" s="1"/>
  <c r="O313" i="2"/>
  <c r="P313" i="2" l="1"/>
  <c r="V313" i="2" l="1"/>
  <c r="R313" i="2"/>
  <c r="S313" i="2" s="1"/>
  <c r="N314" i="2" s="1"/>
  <c r="Q314" i="2" l="1"/>
  <c r="U314" i="2" s="1"/>
  <c r="O314" i="2"/>
  <c r="P314" i="2" l="1"/>
  <c r="V314" i="2" l="1"/>
  <c r="R314" i="2"/>
  <c r="S314" i="2" s="1"/>
  <c r="N315" i="2" s="1"/>
  <c r="Q315" i="2" l="1"/>
  <c r="U315" i="2" s="1"/>
  <c r="O315" i="2"/>
  <c r="P315" i="2" l="1"/>
  <c r="R315" i="2" l="1"/>
  <c r="S315" i="2" s="1"/>
  <c r="N316" i="2" s="1"/>
  <c r="V315" i="2"/>
  <c r="Q316" i="2" l="1"/>
  <c r="U316" i="2" s="1"/>
  <c r="O316" i="2"/>
  <c r="P316" i="2" l="1"/>
  <c r="V316" i="2" l="1"/>
  <c r="R316" i="2"/>
  <c r="S316" i="2" s="1"/>
  <c r="N317" i="2" s="1"/>
  <c r="Q317" i="2" l="1"/>
  <c r="U317" i="2" s="1"/>
  <c r="O317" i="2"/>
  <c r="P317" i="2" l="1"/>
  <c r="R317" i="2" l="1"/>
  <c r="S317" i="2" s="1"/>
  <c r="N318" i="2" s="1"/>
  <c r="V317" i="2"/>
  <c r="Q318" i="2" l="1"/>
  <c r="U318" i="2" s="1"/>
  <c r="O318" i="2"/>
  <c r="P318" i="2" l="1"/>
  <c r="V318" i="2" l="1"/>
  <c r="R318" i="2"/>
  <c r="S318" i="2" s="1"/>
  <c r="N319" i="2" s="1"/>
  <c r="Q319" i="2" l="1"/>
  <c r="U319" i="2" s="1"/>
  <c r="O319" i="2"/>
  <c r="P319" i="2" l="1"/>
  <c r="V319" i="2" l="1"/>
  <c r="R319" i="2"/>
  <c r="S319" i="2" s="1"/>
  <c r="N320" i="2" s="1"/>
  <c r="Q320" i="2" l="1"/>
  <c r="U320" i="2" s="1"/>
  <c r="O320" i="2"/>
  <c r="P320" i="2" l="1"/>
  <c r="R320" i="2" l="1"/>
  <c r="S320" i="2" s="1"/>
  <c r="N321" i="2" s="1"/>
  <c r="V320" i="2"/>
  <c r="Q321" i="2" l="1"/>
  <c r="U321" i="2" s="1"/>
  <c r="O321" i="2"/>
  <c r="P321" i="2" l="1"/>
  <c r="V321" i="2" l="1"/>
  <c r="R321" i="2"/>
  <c r="S321" i="2" s="1"/>
  <c r="N322" i="2" s="1"/>
  <c r="Q322" i="2" l="1"/>
  <c r="U322" i="2" s="1"/>
  <c r="O322" i="2"/>
  <c r="P322" i="2" l="1"/>
  <c r="V322" i="2" l="1"/>
  <c r="R322" i="2"/>
  <c r="S322" i="2" s="1"/>
  <c r="N323" i="2" s="1"/>
  <c r="Q323" i="2" l="1"/>
  <c r="U323" i="2" s="1"/>
  <c r="O323" i="2"/>
  <c r="P323" i="2" l="1"/>
  <c r="R323" i="2" l="1"/>
  <c r="S323" i="2" s="1"/>
  <c r="N324" i="2" s="1"/>
  <c r="V323" i="2"/>
  <c r="Q324" i="2" l="1"/>
  <c r="U324" i="2" s="1"/>
  <c r="O324" i="2"/>
  <c r="P324" i="2" l="1"/>
  <c r="V324" i="2" l="1"/>
  <c r="R324" i="2"/>
  <c r="S324" i="2" s="1"/>
  <c r="N325" i="2" s="1"/>
  <c r="Q325" i="2" l="1"/>
  <c r="U325" i="2" s="1"/>
  <c r="O325" i="2"/>
  <c r="P325" i="2" l="1"/>
  <c r="V325" i="2" l="1"/>
  <c r="R325" i="2"/>
  <c r="S325" i="2" s="1"/>
  <c r="N326" i="2" s="1"/>
  <c r="Q326" i="2" l="1"/>
  <c r="U326" i="2" s="1"/>
  <c r="O326" i="2"/>
  <c r="P326" i="2" l="1"/>
  <c r="V326" i="2" l="1"/>
  <c r="R326" i="2"/>
  <c r="S326" i="2" s="1"/>
  <c r="N327" i="2" s="1"/>
  <c r="Q327" i="2" l="1"/>
  <c r="U327" i="2" s="1"/>
  <c r="O327" i="2"/>
  <c r="P327" i="2" l="1"/>
  <c r="V327" i="2" l="1"/>
  <c r="R327" i="2"/>
  <c r="S327" i="2" s="1"/>
  <c r="N328" i="2" s="1"/>
  <c r="Q328" i="2" l="1"/>
  <c r="U328" i="2" s="1"/>
  <c r="O328" i="2"/>
  <c r="P328" i="2" l="1"/>
  <c r="R328" i="2" l="1"/>
  <c r="S328" i="2" s="1"/>
  <c r="N329" i="2" s="1"/>
  <c r="V328" i="2"/>
  <c r="Q329" i="2" l="1"/>
  <c r="U329" i="2" s="1"/>
  <c r="O329" i="2"/>
  <c r="P329" i="2" l="1"/>
  <c r="V329" i="2" l="1"/>
  <c r="R329" i="2"/>
  <c r="S329" i="2" s="1"/>
  <c r="N330" i="2" s="1"/>
  <c r="Q330" i="2" l="1"/>
  <c r="U330" i="2" s="1"/>
  <c r="O330" i="2"/>
  <c r="P330" i="2" l="1"/>
  <c r="R330" i="2" l="1"/>
  <c r="S330" i="2" s="1"/>
  <c r="N331" i="2" s="1"/>
  <c r="V330" i="2"/>
  <c r="Q331" i="2" l="1"/>
  <c r="U331" i="2" s="1"/>
  <c r="O331" i="2"/>
  <c r="P331" i="2" l="1"/>
  <c r="V331" i="2" l="1"/>
  <c r="R331" i="2"/>
  <c r="S331" i="2" s="1"/>
  <c r="N332" i="2" s="1"/>
  <c r="Q332" i="2" l="1"/>
  <c r="U332" i="2" s="1"/>
  <c r="O332" i="2"/>
  <c r="P332" i="2" l="1"/>
  <c r="V332" i="2" l="1"/>
  <c r="R332" i="2"/>
  <c r="S332" i="2" s="1"/>
  <c r="N333" i="2" s="1"/>
  <c r="Q333" i="2" l="1"/>
  <c r="U333" i="2" s="1"/>
  <c r="O333" i="2"/>
  <c r="P333" i="2" l="1"/>
  <c r="R333" i="2" l="1"/>
  <c r="S333" i="2" s="1"/>
  <c r="N334" i="2" s="1"/>
  <c r="V333" i="2"/>
  <c r="Q334" i="2" l="1"/>
  <c r="U334" i="2" s="1"/>
  <c r="O334" i="2"/>
  <c r="P334" i="2" l="1"/>
  <c r="V334" i="2" l="1"/>
  <c r="R334" i="2"/>
  <c r="S334" i="2" s="1"/>
  <c r="N335" i="2" s="1"/>
  <c r="Q335" i="2" l="1"/>
  <c r="U335" i="2" s="1"/>
  <c r="O335" i="2"/>
  <c r="P335" i="2" l="1"/>
  <c r="V335" i="2" l="1"/>
  <c r="R335" i="2"/>
  <c r="S335" i="2" s="1"/>
  <c r="N336" i="2" s="1"/>
  <c r="Q336" i="2" l="1"/>
  <c r="U336" i="2" s="1"/>
  <c r="O336" i="2"/>
  <c r="P336" i="2" l="1"/>
  <c r="R336" i="2" l="1"/>
  <c r="S336" i="2" s="1"/>
  <c r="N337" i="2" s="1"/>
  <c r="V336" i="2"/>
  <c r="Q337" i="2" l="1"/>
  <c r="U337" i="2" s="1"/>
  <c r="O337" i="2"/>
  <c r="P337" i="2" l="1"/>
  <c r="V337" i="2" l="1"/>
  <c r="R337" i="2"/>
  <c r="S337" i="2" s="1"/>
  <c r="N338" i="2" s="1"/>
  <c r="Q338" i="2" l="1"/>
  <c r="U338" i="2" s="1"/>
  <c r="O338" i="2"/>
  <c r="P338" i="2" l="1"/>
  <c r="R338" i="2" l="1"/>
  <c r="S338" i="2" s="1"/>
  <c r="N339" i="2" s="1"/>
  <c r="V338" i="2"/>
  <c r="Q339" i="2" l="1"/>
  <c r="U339" i="2" s="1"/>
  <c r="O339" i="2"/>
  <c r="P339" i="2" l="1"/>
  <c r="V339" i="2" l="1"/>
  <c r="R339" i="2"/>
  <c r="S339" i="2" s="1"/>
  <c r="N340" i="2" s="1"/>
  <c r="Q340" i="2" l="1"/>
  <c r="U340" i="2" s="1"/>
  <c r="O340" i="2"/>
  <c r="P340" i="2" l="1"/>
  <c r="V340" i="2" l="1"/>
  <c r="R340" i="2"/>
  <c r="S340" i="2" s="1"/>
  <c r="N341" i="2" s="1"/>
  <c r="Q341" i="2" l="1"/>
  <c r="U341" i="2" s="1"/>
  <c r="O341" i="2"/>
  <c r="P341" i="2" l="1"/>
  <c r="R341" i="2" l="1"/>
  <c r="S341" i="2" s="1"/>
  <c r="N342" i="2" s="1"/>
  <c r="V341" i="2"/>
  <c r="Q342" i="2" l="1"/>
  <c r="U342" i="2" s="1"/>
  <c r="O342" i="2"/>
  <c r="P342" i="2" l="1"/>
  <c r="V342" i="2" l="1"/>
  <c r="R342" i="2"/>
  <c r="S342" i="2" s="1"/>
  <c r="N343" i="2" s="1"/>
  <c r="Q343" i="2" l="1"/>
  <c r="U343" i="2" s="1"/>
  <c r="O343" i="2"/>
  <c r="P343" i="2" l="1"/>
  <c r="V343" i="2" l="1"/>
  <c r="R343" i="2"/>
  <c r="S343" i="2" s="1"/>
  <c r="N344" i="2" s="1"/>
  <c r="Q344" i="2" l="1"/>
  <c r="U344" i="2" s="1"/>
  <c r="O344" i="2"/>
  <c r="P344" i="2" l="1"/>
  <c r="R344" i="2" l="1"/>
  <c r="S344" i="2" s="1"/>
  <c r="N345" i="2" s="1"/>
  <c r="V344" i="2"/>
  <c r="Q345" i="2" l="1"/>
  <c r="U345" i="2" s="1"/>
  <c r="O345" i="2"/>
  <c r="P345" i="2" l="1"/>
  <c r="V345" i="2" l="1"/>
  <c r="R345" i="2"/>
  <c r="S345" i="2" s="1"/>
  <c r="N346" i="2" s="1"/>
  <c r="Q346" i="2" l="1"/>
  <c r="U346" i="2" s="1"/>
  <c r="O346" i="2"/>
  <c r="P346" i="2" l="1"/>
  <c r="R346" i="2" l="1"/>
  <c r="S346" i="2" s="1"/>
  <c r="N347" i="2" s="1"/>
  <c r="V346" i="2"/>
  <c r="Q347" i="2" l="1"/>
  <c r="U347" i="2" s="1"/>
  <c r="O347" i="2"/>
  <c r="P347" i="2" l="1"/>
  <c r="V347" i="2" l="1"/>
  <c r="R347" i="2"/>
  <c r="S347" i="2" s="1"/>
  <c r="N348" i="2" s="1"/>
  <c r="Q348" i="2" l="1"/>
  <c r="U348" i="2" s="1"/>
  <c r="O348" i="2"/>
  <c r="P348" i="2" l="1"/>
  <c r="V348" i="2" l="1"/>
  <c r="R348" i="2"/>
  <c r="S348" i="2" s="1"/>
  <c r="N349" i="2" s="1"/>
  <c r="Q349" i="2" l="1"/>
  <c r="U349" i="2" s="1"/>
  <c r="O349" i="2"/>
  <c r="P349" i="2" l="1"/>
  <c r="R349" i="2" l="1"/>
  <c r="S349" i="2" s="1"/>
  <c r="N350" i="2" s="1"/>
  <c r="V349" i="2"/>
  <c r="Q350" i="2" l="1"/>
  <c r="U350" i="2" s="1"/>
  <c r="O350" i="2"/>
  <c r="P350" i="2" l="1"/>
  <c r="V350" i="2" l="1"/>
  <c r="R350" i="2"/>
  <c r="S350" i="2" s="1"/>
  <c r="N351" i="2" s="1"/>
  <c r="Q351" i="2" l="1"/>
  <c r="U351" i="2" s="1"/>
  <c r="O351" i="2"/>
  <c r="P351" i="2" l="1"/>
  <c r="V351" i="2" l="1"/>
  <c r="R351" i="2"/>
  <c r="S351" i="2" s="1"/>
  <c r="N352" i="2" s="1"/>
  <c r="Q352" i="2" l="1"/>
  <c r="U352" i="2" s="1"/>
  <c r="O352" i="2"/>
  <c r="P352" i="2" l="1"/>
  <c r="R352" i="2" l="1"/>
  <c r="S352" i="2" s="1"/>
  <c r="N353" i="2" s="1"/>
  <c r="V352" i="2"/>
  <c r="Q353" i="2" l="1"/>
  <c r="U353" i="2" s="1"/>
  <c r="O353" i="2"/>
  <c r="P353" i="2" l="1"/>
  <c r="V353" i="2" l="1"/>
  <c r="R353" i="2"/>
  <c r="S353" i="2" s="1"/>
  <c r="N354" i="2" s="1"/>
  <c r="Q354" i="2" l="1"/>
  <c r="U354" i="2" s="1"/>
  <c r="O354" i="2"/>
  <c r="P354" i="2" l="1"/>
  <c r="R354" i="2" l="1"/>
  <c r="S354" i="2" s="1"/>
  <c r="N355" i="2" s="1"/>
  <c r="V354" i="2"/>
  <c r="Q355" i="2" l="1"/>
  <c r="U355" i="2" s="1"/>
  <c r="O355" i="2"/>
  <c r="P355" i="2" l="1"/>
  <c r="V355" i="2" l="1"/>
  <c r="R355" i="2"/>
  <c r="S355" i="2" s="1"/>
  <c r="N356" i="2" s="1"/>
  <c r="Q356" i="2" l="1"/>
  <c r="U356" i="2" s="1"/>
  <c r="O356" i="2"/>
  <c r="P356" i="2" l="1"/>
  <c r="V356" i="2" l="1"/>
  <c r="R356" i="2"/>
  <c r="S356" i="2" s="1"/>
  <c r="N357" i="2" s="1"/>
  <c r="Q357" i="2" l="1"/>
  <c r="U357" i="2" s="1"/>
  <c r="O357" i="2"/>
  <c r="P357" i="2" l="1"/>
  <c r="V357" i="2" l="1"/>
  <c r="R357" i="2"/>
  <c r="S357" i="2" s="1"/>
  <c r="N358" i="2" s="1"/>
  <c r="Q358" i="2" l="1"/>
  <c r="U358" i="2" s="1"/>
  <c r="O358" i="2"/>
  <c r="P358" i="2" l="1"/>
  <c r="R358" i="2" l="1"/>
  <c r="S358" i="2" s="1"/>
  <c r="N359" i="2" s="1"/>
  <c r="V358" i="2"/>
  <c r="Q359" i="2" l="1"/>
  <c r="U359" i="2" s="1"/>
  <c r="O359" i="2"/>
  <c r="P359" i="2" l="1"/>
  <c r="R359" i="2" l="1"/>
  <c r="S359" i="2" s="1"/>
  <c r="N360" i="2" s="1"/>
  <c r="V359" i="2"/>
  <c r="Q360" i="2" l="1"/>
  <c r="U360" i="2" s="1"/>
  <c r="O360" i="2"/>
  <c r="P360" i="2" l="1"/>
  <c r="V360" i="2" l="1"/>
  <c r="R360" i="2"/>
  <c r="S360" i="2" s="1"/>
  <c r="N361" i="2" s="1"/>
  <c r="Q361" i="2" l="1"/>
  <c r="U361" i="2" s="1"/>
  <c r="O361" i="2"/>
  <c r="P361" i="2" l="1"/>
  <c r="R361" i="2" l="1"/>
  <c r="S361" i="2" s="1"/>
  <c r="N362" i="2" s="1"/>
  <c r="V361" i="2"/>
  <c r="Q362" i="2" l="1"/>
  <c r="U362" i="2" s="1"/>
  <c r="O362" i="2"/>
  <c r="P362" i="2" l="1"/>
  <c r="R362" i="2" l="1"/>
  <c r="S362" i="2" s="1"/>
  <c r="N363" i="2" s="1"/>
  <c r="V362" i="2"/>
  <c r="Q363" i="2" l="1"/>
  <c r="U363" i="2" s="1"/>
  <c r="O363" i="2"/>
  <c r="P363" i="2" l="1"/>
  <c r="R363" i="2" l="1"/>
  <c r="S363" i="2" s="1"/>
  <c r="N364" i="2" s="1"/>
  <c r="V363" i="2"/>
  <c r="Q364" i="2" l="1"/>
  <c r="U364" i="2" s="1"/>
  <c r="O364" i="2"/>
  <c r="P364" i="2" l="1"/>
  <c r="R364" i="2" l="1"/>
  <c r="S364" i="2" s="1"/>
  <c r="N365" i="2" s="1"/>
  <c r="V364" i="2"/>
  <c r="Q365" i="2" l="1"/>
  <c r="U365" i="2" s="1"/>
  <c r="O365" i="2"/>
  <c r="P365" i="2" l="1"/>
  <c r="V365" i="2" l="1"/>
  <c r="R365" i="2"/>
  <c r="S365" i="2" s="1"/>
  <c r="N366" i="2" s="1"/>
  <c r="Q366" i="2" l="1"/>
  <c r="U366" i="2" s="1"/>
  <c r="O366" i="2"/>
  <c r="P366" i="2" l="1"/>
  <c r="R366" i="2" l="1"/>
  <c r="S366" i="2" s="1"/>
  <c r="N367" i="2" s="1"/>
  <c r="V366" i="2"/>
  <c r="Q367" i="2" l="1"/>
  <c r="U367" i="2" s="1"/>
  <c r="O367" i="2"/>
  <c r="P367" i="2" l="1"/>
  <c r="R367" i="2" l="1"/>
  <c r="S367" i="2" s="1"/>
  <c r="N368" i="2" s="1"/>
  <c r="V367" i="2"/>
  <c r="Q368" i="2" l="1"/>
  <c r="U368" i="2" s="1"/>
  <c r="O368" i="2"/>
  <c r="P368" i="2" l="1"/>
  <c r="V368" i="2" l="1"/>
  <c r="R368" i="2"/>
  <c r="S368" i="2" s="1"/>
  <c r="N369" i="2" s="1"/>
  <c r="Q369" i="2" l="1"/>
  <c r="U369" i="2" s="1"/>
  <c r="O369" i="2"/>
  <c r="P369" i="2" l="1"/>
  <c r="R369" i="2" l="1"/>
  <c r="S369" i="2" s="1"/>
  <c r="N370" i="2" s="1"/>
  <c r="V369" i="2"/>
  <c r="Q370" i="2" l="1"/>
  <c r="U370" i="2" s="1"/>
  <c r="O370" i="2"/>
  <c r="P370" i="2" l="1"/>
  <c r="V370" i="2" l="1"/>
  <c r="R370" i="2"/>
  <c r="S370" i="2" s="1"/>
  <c r="N371" i="2" s="1"/>
  <c r="Q371" i="2" l="1"/>
  <c r="U371" i="2" s="1"/>
  <c r="O371" i="2"/>
  <c r="P371" i="2" l="1"/>
  <c r="R371" i="2" l="1"/>
  <c r="S371" i="2" s="1"/>
  <c r="N372" i="2" s="1"/>
  <c r="V371" i="2"/>
  <c r="Q372" i="2" l="1"/>
  <c r="U372" i="2" s="1"/>
  <c r="O372" i="2"/>
  <c r="P372" i="2" l="1"/>
  <c r="V372" i="2" l="1"/>
  <c r="R372" i="2"/>
  <c r="S372" i="2" s="1"/>
  <c r="N373" i="2" s="1"/>
  <c r="Q373" i="2" l="1"/>
  <c r="U373" i="2" s="1"/>
  <c r="O373" i="2"/>
  <c r="P373" i="2" l="1"/>
  <c r="V373" i="2" l="1"/>
  <c r="R373" i="2"/>
  <c r="S373" i="2" s="1"/>
  <c r="N374" i="2" s="1"/>
  <c r="Q374" i="2" l="1"/>
  <c r="U374" i="2" s="1"/>
  <c r="O374" i="2"/>
  <c r="P374" i="2" l="1"/>
  <c r="R374" i="2" l="1"/>
  <c r="S374" i="2" s="1"/>
  <c r="N375" i="2" s="1"/>
  <c r="V374" i="2"/>
  <c r="Q375" i="2" l="1"/>
  <c r="U375" i="2" s="1"/>
  <c r="O375" i="2"/>
  <c r="P375" i="2" l="1"/>
  <c r="R375" i="2" l="1"/>
  <c r="S375" i="2" s="1"/>
  <c r="N376" i="2" s="1"/>
  <c r="V375" i="2"/>
  <c r="Q376" i="2" l="1"/>
  <c r="U376" i="2" s="1"/>
  <c r="O376" i="2"/>
  <c r="P376" i="2" l="1"/>
  <c r="V376" i="2" l="1"/>
  <c r="R376" i="2"/>
  <c r="S376" i="2" s="1"/>
  <c r="N377" i="2" s="1"/>
  <c r="Q377" i="2" l="1"/>
  <c r="U377" i="2" s="1"/>
  <c r="O377" i="2"/>
  <c r="P377" i="2" l="1"/>
  <c r="R377" i="2" l="1"/>
  <c r="S377" i="2" s="1"/>
  <c r="N378" i="2" s="1"/>
  <c r="V377" i="2"/>
  <c r="Q378" i="2" l="1"/>
  <c r="U378" i="2" s="1"/>
  <c r="O378" i="2"/>
  <c r="P378" i="2" l="1"/>
  <c r="V378" i="2" l="1"/>
  <c r="R378" i="2"/>
  <c r="S378" i="2" s="1"/>
  <c r="N379" i="2" s="1"/>
  <c r="Q379" i="2" l="1"/>
  <c r="U379" i="2" s="1"/>
  <c r="O379" i="2"/>
  <c r="P379" i="2" l="1"/>
  <c r="R379" i="2" l="1"/>
  <c r="S379" i="2" s="1"/>
  <c r="N380" i="2" s="1"/>
  <c r="V379" i="2"/>
  <c r="Q380" i="2" l="1"/>
  <c r="U380" i="2" s="1"/>
  <c r="O380" i="2"/>
  <c r="P380" i="2" l="1"/>
  <c r="R380" i="2" l="1"/>
  <c r="S380" i="2" s="1"/>
  <c r="N381" i="2" s="1"/>
  <c r="V380" i="2"/>
  <c r="Q381" i="2" l="1"/>
  <c r="U381" i="2" s="1"/>
  <c r="O381" i="2"/>
  <c r="P381" i="2" l="1"/>
  <c r="V381" i="2" l="1"/>
  <c r="R381" i="2"/>
  <c r="S381" i="2" s="1"/>
  <c r="N382" i="2" s="1"/>
  <c r="Q382" i="2" l="1"/>
  <c r="U382" i="2" s="1"/>
  <c r="O382" i="2"/>
  <c r="P382" i="2" l="1"/>
  <c r="V382" i="2" l="1"/>
  <c r="R382" i="2"/>
  <c r="S382" i="2" s="1"/>
  <c r="N383" i="2" s="1"/>
  <c r="Q383" i="2" l="1"/>
  <c r="U383" i="2" s="1"/>
  <c r="O383" i="2"/>
  <c r="P383" i="2" l="1"/>
  <c r="V383" i="2" l="1"/>
  <c r="R383" i="2"/>
  <c r="S383" i="2" s="1"/>
  <c r="N384" i="2" s="1"/>
  <c r="Q384" i="2" l="1"/>
  <c r="U384" i="2" s="1"/>
  <c r="O384" i="2"/>
  <c r="P384" i="2" l="1"/>
  <c r="R384" i="2" l="1"/>
  <c r="S384" i="2" s="1"/>
  <c r="N385" i="2" s="1"/>
  <c r="V384" i="2"/>
  <c r="Q385" i="2" l="1"/>
  <c r="U385" i="2" s="1"/>
  <c r="O385" i="2"/>
  <c r="P385" i="2" l="1"/>
  <c r="R385" i="2" l="1"/>
  <c r="S385" i="2" s="1"/>
  <c r="N386" i="2" s="1"/>
  <c r="V385" i="2"/>
  <c r="Q386" i="2" l="1"/>
  <c r="U386" i="2" s="1"/>
  <c r="O386" i="2"/>
  <c r="P386" i="2" l="1"/>
  <c r="V386" i="2" l="1"/>
  <c r="R386" i="2"/>
  <c r="S386" i="2" s="1"/>
  <c r="N387" i="2" s="1"/>
  <c r="Q387" i="2" l="1"/>
  <c r="U387" i="2" s="1"/>
  <c r="O387" i="2"/>
  <c r="P387" i="2" l="1"/>
  <c r="R387" i="2" l="1"/>
  <c r="S387" i="2" s="1"/>
  <c r="N388" i="2" s="1"/>
  <c r="V387" i="2"/>
  <c r="Q388" i="2" l="1"/>
  <c r="U388" i="2" s="1"/>
  <c r="O388" i="2"/>
  <c r="P388" i="2" l="1"/>
  <c r="V388" i="2" l="1"/>
  <c r="R388" i="2"/>
  <c r="S388" i="2" s="1"/>
  <c r="N389" i="2" s="1"/>
  <c r="Q389" i="2" l="1"/>
  <c r="U389" i="2" s="1"/>
  <c r="O389" i="2"/>
  <c r="P389" i="2" l="1"/>
  <c r="V389" i="2" l="1"/>
  <c r="R389" i="2"/>
  <c r="S389" i="2" s="1"/>
  <c r="N390" i="2" s="1"/>
  <c r="Q390" i="2" l="1"/>
  <c r="U390" i="2" s="1"/>
  <c r="O390" i="2"/>
  <c r="P390" i="2" l="1"/>
  <c r="R390" i="2" l="1"/>
  <c r="S390" i="2" s="1"/>
  <c r="N391" i="2" s="1"/>
  <c r="V390" i="2"/>
  <c r="Q391" i="2" l="1"/>
  <c r="U391" i="2" s="1"/>
  <c r="O391" i="2"/>
  <c r="P391" i="2" l="1"/>
  <c r="V391" i="2" l="1"/>
  <c r="R391" i="2"/>
  <c r="S391" i="2" s="1"/>
  <c r="N392" i="2" s="1"/>
  <c r="Q392" i="2" l="1"/>
  <c r="U392" i="2" s="1"/>
  <c r="O392" i="2"/>
  <c r="P392" i="2" l="1"/>
  <c r="R392" i="2" l="1"/>
  <c r="S392" i="2" s="1"/>
  <c r="N393" i="2" s="1"/>
  <c r="V392" i="2"/>
  <c r="Q393" i="2" l="1"/>
  <c r="U393" i="2" s="1"/>
  <c r="O393" i="2"/>
  <c r="P393" i="2" l="1"/>
  <c r="R393" i="2" l="1"/>
  <c r="S393" i="2" s="1"/>
  <c r="N394" i="2" s="1"/>
  <c r="V393" i="2"/>
  <c r="Q394" i="2" l="1"/>
  <c r="U394" i="2" s="1"/>
  <c r="O394" i="2"/>
  <c r="P394" i="2" l="1"/>
  <c r="V394" i="2" l="1"/>
  <c r="R394" i="2"/>
  <c r="S394" i="2" s="1"/>
  <c r="N395" i="2" s="1"/>
  <c r="Q395" i="2" l="1"/>
  <c r="U395" i="2" s="1"/>
  <c r="O395" i="2"/>
  <c r="P395" i="2" l="1"/>
  <c r="R395" i="2" l="1"/>
  <c r="S395" i="2" s="1"/>
  <c r="N396" i="2" s="1"/>
  <c r="V395" i="2"/>
  <c r="Q396" i="2" l="1"/>
  <c r="U396" i="2" s="1"/>
  <c r="O396" i="2"/>
  <c r="P396" i="2" l="1"/>
  <c r="R396" i="2" l="1"/>
  <c r="S396" i="2" s="1"/>
  <c r="N397" i="2" s="1"/>
  <c r="V396" i="2"/>
  <c r="Q397" i="2" l="1"/>
  <c r="U397" i="2" s="1"/>
  <c r="O397" i="2"/>
  <c r="P397" i="2" l="1"/>
  <c r="V397" i="2" l="1"/>
  <c r="R397" i="2"/>
  <c r="S397" i="2" s="1"/>
  <c r="N398" i="2" s="1"/>
  <c r="Q398" i="2" l="1"/>
  <c r="U398" i="2" s="1"/>
  <c r="O398" i="2"/>
  <c r="P398" i="2" l="1"/>
  <c r="R398" i="2" l="1"/>
  <c r="S398" i="2" s="1"/>
  <c r="N399" i="2" s="1"/>
  <c r="V398" i="2"/>
  <c r="Q399" i="2" l="1"/>
  <c r="U399" i="2" s="1"/>
  <c r="O399" i="2"/>
  <c r="P399" i="2" l="1"/>
  <c r="V399" i="2" l="1"/>
  <c r="R399" i="2"/>
  <c r="S399" i="2" s="1"/>
  <c r="N400" i="2" s="1"/>
  <c r="Q400" i="2" l="1"/>
  <c r="U400" i="2" s="1"/>
  <c r="O400" i="2"/>
  <c r="P400" i="2" l="1"/>
  <c r="V400" i="2" l="1"/>
  <c r="R400" i="2"/>
  <c r="S400" i="2" s="1"/>
  <c r="N401" i="2" s="1"/>
  <c r="Q401" i="2" l="1"/>
  <c r="U401" i="2" s="1"/>
  <c r="O401" i="2"/>
  <c r="P401" i="2" l="1"/>
  <c r="R401" i="2" l="1"/>
  <c r="S401" i="2" s="1"/>
  <c r="N402" i="2" s="1"/>
  <c r="V401" i="2"/>
  <c r="Q402" i="2" l="1"/>
  <c r="U402" i="2" s="1"/>
  <c r="O402" i="2"/>
  <c r="P402" i="2" l="1"/>
  <c r="V402" i="2" l="1"/>
  <c r="R402" i="2"/>
  <c r="S402" i="2" s="1"/>
  <c r="N403" i="2" s="1"/>
  <c r="Q403" i="2" l="1"/>
  <c r="U403" i="2" s="1"/>
  <c r="O403" i="2"/>
  <c r="P403" i="2" l="1"/>
  <c r="V403" i="2" l="1"/>
  <c r="R403" i="2"/>
  <c r="S403" i="2" s="1"/>
  <c r="N404" i="2" s="1"/>
  <c r="Q404" i="2" l="1"/>
  <c r="U404" i="2" s="1"/>
  <c r="O404" i="2"/>
  <c r="P404" i="2" l="1"/>
  <c r="R404" i="2" l="1"/>
  <c r="S404" i="2" s="1"/>
  <c r="N405" i="2" s="1"/>
  <c r="V404" i="2"/>
  <c r="Q405" i="2" l="1"/>
  <c r="U405" i="2" s="1"/>
  <c r="O405" i="2"/>
  <c r="P405" i="2" l="1"/>
  <c r="V405" i="2" l="1"/>
  <c r="R405" i="2"/>
  <c r="S405" i="2" s="1"/>
  <c r="N406" i="2" s="1"/>
  <c r="Q406" i="2" l="1"/>
  <c r="U406" i="2" s="1"/>
  <c r="O406" i="2"/>
  <c r="P406" i="2" l="1"/>
  <c r="R406" i="2" l="1"/>
  <c r="S406" i="2" s="1"/>
  <c r="N407" i="2" s="1"/>
  <c r="V406" i="2"/>
  <c r="Q407" i="2" l="1"/>
  <c r="U407" i="2" s="1"/>
  <c r="O407" i="2"/>
  <c r="P407" i="2" l="1"/>
  <c r="V407" i="2" l="1"/>
  <c r="R407" i="2"/>
  <c r="S407" i="2" s="1"/>
  <c r="N408" i="2" s="1"/>
  <c r="Q408" i="2" l="1"/>
  <c r="U408" i="2" s="1"/>
  <c r="O408" i="2"/>
  <c r="P408" i="2" l="1"/>
  <c r="V408" i="2" l="1"/>
  <c r="R408" i="2"/>
  <c r="S408" i="2" s="1"/>
  <c r="N409" i="2" s="1"/>
  <c r="Q409" i="2" l="1"/>
  <c r="U409" i="2" s="1"/>
  <c r="O409" i="2"/>
  <c r="P409" i="2" l="1"/>
  <c r="R409" i="2" l="1"/>
  <c r="S409" i="2" s="1"/>
  <c r="N410" i="2" s="1"/>
  <c r="V409" i="2"/>
  <c r="Q410" i="2" l="1"/>
  <c r="U410" i="2" s="1"/>
  <c r="O410" i="2"/>
  <c r="P410" i="2" l="1"/>
  <c r="R410" i="2" l="1"/>
  <c r="S410" i="2" s="1"/>
  <c r="N411" i="2" s="1"/>
  <c r="V410" i="2"/>
  <c r="Q411" i="2" l="1"/>
  <c r="U411" i="2" s="1"/>
  <c r="O411" i="2"/>
  <c r="P411" i="2" l="1"/>
  <c r="R411" i="2" l="1"/>
  <c r="S411" i="2" s="1"/>
  <c r="N412" i="2" s="1"/>
  <c r="V411" i="2"/>
  <c r="Q412" i="2" l="1"/>
  <c r="U412" i="2" s="1"/>
  <c r="O412" i="2"/>
  <c r="P412" i="2" l="1"/>
  <c r="V412" i="2" l="1"/>
  <c r="R412" i="2"/>
  <c r="S412" i="2" s="1"/>
  <c r="N413" i="2" s="1"/>
  <c r="Q413" i="2" l="1"/>
  <c r="U413" i="2" s="1"/>
  <c r="O413" i="2"/>
  <c r="P413" i="2" l="1"/>
  <c r="V413" i="2" l="1"/>
  <c r="R413" i="2"/>
  <c r="S413" i="2" s="1"/>
  <c r="N414" i="2" s="1"/>
  <c r="Q414" i="2" l="1"/>
  <c r="U414" i="2" s="1"/>
  <c r="O414" i="2"/>
  <c r="P414" i="2" l="1"/>
  <c r="R414" i="2" l="1"/>
  <c r="S414" i="2" s="1"/>
  <c r="N415" i="2" s="1"/>
  <c r="V414" i="2"/>
  <c r="Q415" i="2" l="1"/>
  <c r="U415" i="2" s="1"/>
  <c r="O415" i="2"/>
  <c r="P415" i="2" l="1"/>
  <c r="V415" i="2" l="1"/>
  <c r="R415" i="2"/>
  <c r="S415" i="2" s="1"/>
  <c r="N416" i="2" s="1"/>
  <c r="Q416" i="2" l="1"/>
  <c r="U416" i="2" s="1"/>
  <c r="O416" i="2"/>
  <c r="P416" i="2" l="1"/>
  <c r="R416" i="2" l="1"/>
  <c r="S416" i="2" s="1"/>
  <c r="N417" i="2" s="1"/>
  <c r="V416" i="2"/>
  <c r="Q417" i="2" l="1"/>
  <c r="U417" i="2" s="1"/>
  <c r="O417" i="2"/>
  <c r="P417" i="2" l="1"/>
  <c r="R417" i="2" l="1"/>
  <c r="S417" i="2" s="1"/>
  <c r="N418" i="2" s="1"/>
  <c r="V417" i="2"/>
  <c r="Q418" i="2" l="1"/>
  <c r="U418" i="2" s="1"/>
  <c r="O418" i="2"/>
  <c r="P418" i="2" l="1"/>
  <c r="V418" i="2" l="1"/>
  <c r="R418" i="2"/>
  <c r="S418" i="2" s="1"/>
  <c r="N419" i="2" s="1"/>
  <c r="Q419" i="2" l="1"/>
  <c r="U419" i="2" s="1"/>
  <c r="O419" i="2"/>
  <c r="P419" i="2" l="1"/>
  <c r="R419" i="2" l="1"/>
  <c r="S419" i="2" s="1"/>
  <c r="N420" i="2" s="1"/>
  <c r="V419" i="2"/>
  <c r="Q420" i="2" l="1"/>
  <c r="U420" i="2" s="1"/>
  <c r="O420" i="2"/>
  <c r="P420" i="2" l="1"/>
  <c r="V420" i="2" l="1"/>
  <c r="R420" i="2"/>
  <c r="S420" i="2" s="1"/>
  <c r="N421" i="2" s="1"/>
  <c r="Q421" i="2" l="1"/>
  <c r="U421" i="2" s="1"/>
  <c r="O421" i="2"/>
  <c r="P421" i="2" l="1"/>
  <c r="V421" i="2" l="1"/>
  <c r="R421" i="2"/>
  <c r="S421" i="2" s="1"/>
  <c r="N422" i="2" s="1"/>
  <c r="Q422" i="2" l="1"/>
  <c r="U422" i="2" s="1"/>
  <c r="O422" i="2"/>
  <c r="P422" i="2" l="1"/>
  <c r="R422" i="2" l="1"/>
  <c r="S422" i="2" s="1"/>
  <c r="N423" i="2" s="1"/>
  <c r="V422" i="2"/>
  <c r="Q423" i="2" l="1"/>
  <c r="U423" i="2" s="1"/>
  <c r="O423" i="2"/>
  <c r="P423" i="2" l="1"/>
  <c r="V423" i="2" l="1"/>
  <c r="R423" i="2"/>
  <c r="S423" i="2" s="1"/>
  <c r="N424" i="2" s="1"/>
  <c r="Q424" i="2" l="1"/>
  <c r="U424" i="2" s="1"/>
  <c r="O424" i="2"/>
  <c r="P424" i="2" l="1"/>
  <c r="V424" i="2" l="1"/>
  <c r="R424" i="2"/>
  <c r="S424" i="2" s="1"/>
  <c r="N425" i="2" s="1"/>
  <c r="Q425" i="2" l="1"/>
  <c r="U425" i="2" s="1"/>
  <c r="O425" i="2"/>
  <c r="P425" i="2" l="1"/>
  <c r="R425" i="2" l="1"/>
  <c r="S425" i="2" s="1"/>
  <c r="N426" i="2" s="1"/>
  <c r="V425" i="2"/>
  <c r="Q426" i="2" l="1"/>
  <c r="U426" i="2" s="1"/>
  <c r="O426" i="2"/>
  <c r="P426" i="2" l="1"/>
  <c r="V426" i="2" l="1"/>
  <c r="R426" i="2"/>
  <c r="S426" i="2" s="1"/>
  <c r="N427" i="2" s="1"/>
  <c r="Q427" i="2" l="1"/>
  <c r="U427" i="2" s="1"/>
  <c r="O427" i="2"/>
  <c r="P427" i="2" l="1"/>
  <c r="V427" i="2" l="1"/>
  <c r="R427" i="2"/>
  <c r="S427" i="2" s="1"/>
  <c r="N428" i="2" s="1"/>
  <c r="Q428" i="2" l="1"/>
  <c r="U428" i="2" s="1"/>
  <c r="O428" i="2"/>
  <c r="P428" i="2" l="1"/>
  <c r="V428" i="2" l="1"/>
  <c r="R428" i="2"/>
  <c r="S428" i="2" s="1"/>
  <c r="N429" i="2" s="1"/>
  <c r="Q429" i="2" l="1"/>
  <c r="U429" i="2" s="1"/>
  <c r="O429" i="2"/>
  <c r="P429" i="2" l="1"/>
  <c r="V429" i="2" l="1"/>
  <c r="R429" i="2"/>
  <c r="S429" i="2" s="1"/>
  <c r="N430" i="2" s="1"/>
  <c r="Q430" i="2" l="1"/>
  <c r="U430" i="2" s="1"/>
  <c r="O430" i="2"/>
  <c r="P430" i="2" l="1"/>
  <c r="V430" i="2" l="1"/>
  <c r="R430" i="2"/>
  <c r="S430" i="2" s="1"/>
  <c r="N431" i="2" s="1"/>
  <c r="Q431" i="2" l="1"/>
  <c r="U431" i="2" s="1"/>
  <c r="O431" i="2"/>
  <c r="P431" i="2" l="1"/>
  <c r="R431" i="2" l="1"/>
  <c r="S431" i="2" s="1"/>
  <c r="N432" i="2" s="1"/>
  <c r="V431" i="2"/>
  <c r="Q432" i="2" l="1"/>
  <c r="U432" i="2" s="1"/>
  <c r="O432" i="2"/>
  <c r="P432" i="2" l="1"/>
  <c r="V432" i="2" l="1"/>
  <c r="R432" i="2"/>
  <c r="S432" i="2" s="1"/>
  <c r="N433" i="2" s="1"/>
  <c r="Q433" i="2" l="1"/>
  <c r="U433" i="2" s="1"/>
  <c r="O433" i="2"/>
  <c r="P433" i="2" l="1"/>
  <c r="V433" i="2" l="1"/>
  <c r="R433" i="2"/>
  <c r="S433" i="2" s="1"/>
  <c r="N434" i="2" s="1"/>
  <c r="Q434" i="2" l="1"/>
  <c r="U434" i="2" s="1"/>
  <c r="O434" i="2"/>
  <c r="P434" i="2" l="1"/>
  <c r="V434" i="2" l="1"/>
  <c r="R434" i="2"/>
  <c r="S434" i="2" s="1"/>
  <c r="N435" i="2" s="1"/>
  <c r="Q435" i="2" l="1"/>
  <c r="U435" i="2" s="1"/>
  <c r="O435" i="2"/>
  <c r="P435" i="2" l="1"/>
  <c r="V435" i="2" l="1"/>
  <c r="R435" i="2"/>
  <c r="S435" i="2" s="1"/>
  <c r="N436" i="2" s="1"/>
  <c r="Q436" i="2" l="1"/>
  <c r="U436" i="2" s="1"/>
  <c r="O436" i="2"/>
  <c r="P436" i="2" l="1"/>
  <c r="V436" i="2" l="1"/>
  <c r="R436" i="2"/>
  <c r="S436" i="2" s="1"/>
  <c r="N437" i="2" s="1"/>
  <c r="Q437" i="2" l="1"/>
  <c r="U437" i="2" s="1"/>
  <c r="O437" i="2"/>
  <c r="P437" i="2" l="1"/>
  <c r="V437" i="2" l="1"/>
  <c r="R437" i="2"/>
  <c r="S437" i="2" s="1"/>
  <c r="N438" i="2" s="1"/>
  <c r="Q438" i="2" l="1"/>
  <c r="U438" i="2" s="1"/>
  <c r="O438" i="2"/>
  <c r="P438" i="2" l="1"/>
  <c r="V438" i="2" l="1"/>
  <c r="R438" i="2"/>
  <c r="S438" i="2" s="1"/>
  <c r="N439" i="2" s="1"/>
  <c r="Q439" i="2" l="1"/>
  <c r="U439" i="2" s="1"/>
  <c r="O439" i="2"/>
  <c r="P439" i="2" l="1"/>
  <c r="R439" i="2" l="1"/>
  <c r="S439" i="2" s="1"/>
  <c r="N440" i="2" s="1"/>
  <c r="V439" i="2"/>
  <c r="Q440" i="2" l="1"/>
  <c r="U440" i="2" s="1"/>
  <c r="O440" i="2"/>
  <c r="P440" i="2" l="1"/>
  <c r="V440" i="2" l="1"/>
  <c r="R440" i="2"/>
  <c r="S440" i="2" s="1"/>
  <c r="N441" i="2" s="1"/>
  <c r="Q441" i="2" l="1"/>
  <c r="U441" i="2" s="1"/>
  <c r="O441" i="2"/>
  <c r="P441" i="2" l="1"/>
  <c r="V441" i="2" l="1"/>
  <c r="R441" i="2"/>
  <c r="S441" i="2" s="1"/>
  <c r="N442" i="2" s="1"/>
  <c r="Q442" i="2" l="1"/>
  <c r="U442" i="2" s="1"/>
  <c r="O442" i="2"/>
  <c r="P442" i="2" l="1"/>
  <c r="R442" i="2" l="1"/>
  <c r="S442" i="2" s="1"/>
  <c r="N443" i="2" s="1"/>
  <c r="V442" i="2"/>
  <c r="Q443" i="2" l="1"/>
  <c r="U443" i="2" s="1"/>
  <c r="O443" i="2"/>
  <c r="P443" i="2" l="1"/>
  <c r="R443" i="2" l="1"/>
  <c r="S443" i="2" s="1"/>
  <c r="N444" i="2" s="1"/>
  <c r="V443" i="2"/>
  <c r="Q444" i="2" l="1"/>
  <c r="U444" i="2" s="1"/>
  <c r="O444" i="2"/>
  <c r="P444" i="2" l="1"/>
  <c r="R444" i="2" l="1"/>
  <c r="S444" i="2" s="1"/>
  <c r="N445" i="2" s="1"/>
  <c r="V444" i="2"/>
  <c r="Q445" i="2" l="1"/>
  <c r="U445" i="2" s="1"/>
  <c r="O445" i="2"/>
  <c r="P445" i="2" l="1"/>
  <c r="V445" i="2" l="1"/>
  <c r="R445" i="2"/>
  <c r="S445" i="2" s="1"/>
  <c r="N446" i="2" s="1"/>
  <c r="Q446" i="2" l="1"/>
  <c r="U446" i="2" s="1"/>
  <c r="O446" i="2"/>
  <c r="P446" i="2" l="1"/>
  <c r="V446" i="2" l="1"/>
  <c r="R446" i="2"/>
  <c r="S446" i="2" s="1"/>
  <c r="N447" i="2" s="1"/>
  <c r="Q447" i="2" l="1"/>
  <c r="U447" i="2" s="1"/>
  <c r="O447" i="2"/>
  <c r="P447" i="2" l="1"/>
  <c r="R447" i="2" l="1"/>
  <c r="S447" i="2" s="1"/>
  <c r="N448" i="2" s="1"/>
  <c r="V447" i="2"/>
  <c r="Q448" i="2" l="1"/>
  <c r="U448" i="2" s="1"/>
  <c r="O448" i="2"/>
  <c r="P448" i="2" l="1"/>
  <c r="R448" i="2" l="1"/>
  <c r="S448" i="2" s="1"/>
  <c r="N449" i="2" s="1"/>
  <c r="V448" i="2"/>
  <c r="Q449" i="2" l="1"/>
  <c r="U449" i="2" s="1"/>
  <c r="O449" i="2"/>
  <c r="P449" i="2" l="1"/>
  <c r="R449" i="2" l="1"/>
  <c r="S449" i="2" s="1"/>
  <c r="N450" i="2" s="1"/>
  <c r="V449" i="2"/>
  <c r="Q450" i="2" l="1"/>
  <c r="U450" i="2" s="1"/>
  <c r="O450" i="2"/>
  <c r="P450" i="2" l="1"/>
  <c r="R450" i="2" l="1"/>
  <c r="S450" i="2" s="1"/>
  <c r="N451" i="2" s="1"/>
  <c r="V450" i="2"/>
  <c r="Q451" i="2" l="1"/>
  <c r="U451" i="2" s="1"/>
  <c r="O451" i="2"/>
  <c r="P451" i="2" l="1"/>
  <c r="V451" i="2" l="1"/>
  <c r="R451" i="2"/>
  <c r="S451" i="2" s="1"/>
  <c r="N452" i="2" s="1"/>
  <c r="Q452" i="2" l="1"/>
  <c r="U452" i="2" s="1"/>
  <c r="O452" i="2"/>
  <c r="P452" i="2" l="1"/>
  <c r="V452" i="2" l="1"/>
  <c r="R452" i="2"/>
  <c r="S452" i="2" s="1"/>
  <c r="N453" i="2" s="1"/>
  <c r="Q453" i="2" l="1"/>
  <c r="U453" i="2" s="1"/>
  <c r="O453" i="2"/>
  <c r="P453" i="2" l="1"/>
  <c r="V453" i="2" l="1"/>
  <c r="R453" i="2"/>
  <c r="S453" i="2" s="1"/>
  <c r="N454" i="2" s="1"/>
  <c r="Q454" i="2" l="1"/>
  <c r="U454" i="2" s="1"/>
  <c r="O454" i="2"/>
  <c r="P454" i="2" l="1"/>
  <c r="V454" i="2" l="1"/>
  <c r="R454" i="2"/>
  <c r="S454" i="2" s="1"/>
  <c r="N455" i="2" s="1"/>
  <c r="Q455" i="2" l="1"/>
  <c r="U455" i="2" s="1"/>
  <c r="O455" i="2"/>
  <c r="P455" i="2" l="1"/>
  <c r="R455" i="2" l="1"/>
  <c r="S455" i="2" s="1"/>
  <c r="N456" i="2" s="1"/>
  <c r="V455" i="2"/>
  <c r="Q456" i="2" l="1"/>
  <c r="U456" i="2" s="1"/>
  <c r="O456" i="2"/>
  <c r="P456" i="2" l="1"/>
  <c r="R456" i="2" l="1"/>
  <c r="S456" i="2" s="1"/>
  <c r="N457" i="2" s="1"/>
  <c r="V456" i="2"/>
  <c r="Q457" i="2" l="1"/>
  <c r="U457" i="2" s="1"/>
  <c r="O457" i="2"/>
  <c r="P457" i="2" l="1"/>
  <c r="V457" i="2" l="1"/>
  <c r="R457" i="2"/>
  <c r="S457" i="2" s="1"/>
  <c r="N458" i="2" s="1"/>
  <c r="Q458" i="2" l="1"/>
  <c r="U458" i="2" s="1"/>
  <c r="O458" i="2"/>
  <c r="P458" i="2" l="1"/>
  <c r="V458" i="2" l="1"/>
  <c r="R458" i="2"/>
  <c r="S458" i="2" s="1"/>
  <c r="N459" i="2" s="1"/>
  <c r="Q459" i="2" l="1"/>
  <c r="U459" i="2" s="1"/>
  <c r="O459" i="2"/>
  <c r="P459" i="2" l="1"/>
  <c r="V459" i="2" l="1"/>
  <c r="R459" i="2"/>
  <c r="S459" i="2" s="1"/>
  <c r="N460" i="2" s="1"/>
  <c r="Q460" i="2" l="1"/>
  <c r="U460" i="2" s="1"/>
  <c r="O460" i="2"/>
  <c r="P460" i="2" l="1"/>
  <c r="V460" i="2" l="1"/>
  <c r="R460" i="2"/>
  <c r="S460" i="2" s="1"/>
  <c r="N461" i="2" s="1"/>
  <c r="Q461" i="2" l="1"/>
  <c r="U461" i="2" s="1"/>
  <c r="O461" i="2"/>
  <c r="P461" i="2" l="1"/>
  <c r="V461" i="2" l="1"/>
  <c r="R461" i="2"/>
  <c r="S461" i="2" s="1"/>
  <c r="N462" i="2" s="1"/>
  <c r="Q462" i="2" l="1"/>
  <c r="U462" i="2" s="1"/>
  <c r="O462" i="2"/>
  <c r="P462" i="2" l="1"/>
  <c r="V462" i="2" l="1"/>
  <c r="R462" i="2"/>
  <c r="S462" i="2" s="1"/>
  <c r="N463" i="2" s="1"/>
  <c r="Q463" i="2" l="1"/>
  <c r="U463" i="2" s="1"/>
  <c r="O463" i="2"/>
  <c r="P463" i="2" l="1"/>
  <c r="R463" i="2" l="1"/>
  <c r="S463" i="2" s="1"/>
  <c r="N464" i="2" s="1"/>
  <c r="V463" i="2"/>
  <c r="Q464" i="2" l="1"/>
  <c r="U464" i="2" s="1"/>
  <c r="O464" i="2"/>
  <c r="P464" i="2" l="1"/>
  <c r="V464" i="2" l="1"/>
  <c r="R464" i="2"/>
  <c r="S464" i="2" s="1"/>
  <c r="N465" i="2" s="1"/>
  <c r="Q465" i="2" l="1"/>
  <c r="U465" i="2" s="1"/>
  <c r="O465" i="2"/>
  <c r="P465" i="2" l="1"/>
  <c r="V465" i="2" l="1"/>
  <c r="R465" i="2"/>
  <c r="S465" i="2" s="1"/>
  <c r="N466" i="2" s="1"/>
  <c r="Q466" i="2" l="1"/>
  <c r="U466" i="2" s="1"/>
  <c r="O466" i="2"/>
  <c r="P466" i="2" l="1"/>
  <c r="V466" i="2" l="1"/>
  <c r="R466" i="2"/>
  <c r="S466" i="2" s="1"/>
  <c r="N467" i="2" s="1"/>
  <c r="Q467" i="2" l="1"/>
  <c r="U467" i="2" s="1"/>
  <c r="O467" i="2"/>
  <c r="P467" i="2" l="1"/>
  <c r="V467" i="2" l="1"/>
  <c r="R467" i="2"/>
  <c r="S467" i="2" s="1"/>
  <c r="N468" i="2" s="1"/>
  <c r="Q468" i="2" l="1"/>
  <c r="U468" i="2" s="1"/>
  <c r="O468" i="2"/>
  <c r="P468" i="2" l="1"/>
  <c r="V468" i="2" l="1"/>
  <c r="R468" i="2"/>
  <c r="S468" i="2" s="1"/>
  <c r="N469" i="2" s="1"/>
  <c r="Q469" i="2" l="1"/>
  <c r="U469" i="2" s="1"/>
  <c r="O469" i="2"/>
  <c r="P469" i="2" l="1"/>
  <c r="V469" i="2" l="1"/>
  <c r="R469" i="2"/>
  <c r="S469" i="2" s="1"/>
  <c r="N470" i="2" s="1"/>
  <c r="Q470" i="2" l="1"/>
  <c r="U470" i="2" s="1"/>
  <c r="O470" i="2"/>
  <c r="P470" i="2" l="1"/>
  <c r="V470" i="2" l="1"/>
  <c r="R470" i="2"/>
  <c r="S470" i="2" s="1"/>
  <c r="N471" i="2" s="1"/>
  <c r="Q471" i="2" l="1"/>
  <c r="U471" i="2" s="1"/>
  <c r="O471" i="2"/>
  <c r="P471" i="2" l="1"/>
  <c r="R471" i="2" l="1"/>
  <c r="S471" i="2" s="1"/>
  <c r="N472" i="2" s="1"/>
  <c r="V471" i="2"/>
  <c r="Q472" i="2" l="1"/>
  <c r="U472" i="2" s="1"/>
  <c r="O472" i="2"/>
  <c r="P472" i="2" l="1"/>
  <c r="V472" i="2" l="1"/>
  <c r="R472" i="2"/>
  <c r="S472" i="2" s="1"/>
  <c r="N473" i="2" s="1"/>
  <c r="Q473" i="2" l="1"/>
  <c r="U473" i="2" s="1"/>
  <c r="O473" i="2"/>
  <c r="P473" i="2" l="1"/>
  <c r="V473" i="2" l="1"/>
  <c r="R473" i="2"/>
  <c r="S473" i="2" s="1"/>
  <c r="N474" i="2" s="1"/>
  <c r="Q474" i="2" l="1"/>
  <c r="U474" i="2" s="1"/>
  <c r="O474" i="2"/>
  <c r="P474" i="2" l="1"/>
  <c r="V474" i="2" l="1"/>
  <c r="R474" i="2"/>
  <c r="S474" i="2" s="1"/>
  <c r="N475" i="2" s="1"/>
  <c r="Q475" i="2" l="1"/>
  <c r="U475" i="2" s="1"/>
  <c r="O475" i="2"/>
  <c r="P475" i="2" l="1"/>
  <c r="R475" i="2" l="1"/>
  <c r="S475" i="2" s="1"/>
  <c r="N476" i="2" s="1"/>
  <c r="V475" i="2"/>
  <c r="Q476" i="2" l="1"/>
  <c r="U476" i="2" s="1"/>
  <c r="O476" i="2"/>
  <c r="P476" i="2" l="1"/>
  <c r="R476" i="2" l="1"/>
  <c r="S476" i="2" s="1"/>
  <c r="N477" i="2" s="1"/>
  <c r="V476" i="2"/>
  <c r="Q477" i="2" l="1"/>
  <c r="U477" i="2" s="1"/>
  <c r="O477" i="2"/>
  <c r="P477" i="2" l="1"/>
  <c r="V477" i="2" l="1"/>
  <c r="R477" i="2"/>
  <c r="S477" i="2" s="1"/>
  <c r="N478" i="2" s="1"/>
  <c r="Q478" i="2" l="1"/>
  <c r="U478" i="2" s="1"/>
  <c r="O478" i="2"/>
  <c r="P478" i="2" l="1"/>
  <c r="V478" i="2" l="1"/>
  <c r="R478" i="2"/>
  <c r="S478" i="2" s="1"/>
  <c r="N479" i="2" s="1"/>
  <c r="Q479" i="2" l="1"/>
  <c r="U479" i="2" s="1"/>
  <c r="O479" i="2"/>
  <c r="P479" i="2" l="1"/>
  <c r="R479" i="2" l="1"/>
  <c r="S479" i="2" s="1"/>
  <c r="N480" i="2" s="1"/>
  <c r="V479" i="2"/>
  <c r="Q480" i="2" l="1"/>
  <c r="U480" i="2" s="1"/>
  <c r="O480" i="2"/>
  <c r="P480" i="2" l="1"/>
  <c r="R480" i="2" l="1"/>
  <c r="S480" i="2" s="1"/>
  <c r="N481" i="2" s="1"/>
  <c r="V480" i="2"/>
  <c r="Q481" i="2" l="1"/>
  <c r="U481" i="2" s="1"/>
  <c r="O481" i="2"/>
  <c r="P481" i="2" l="1"/>
  <c r="R481" i="2" l="1"/>
  <c r="S481" i="2" s="1"/>
  <c r="N482" i="2" s="1"/>
  <c r="V481" i="2"/>
  <c r="Q482" i="2" l="1"/>
  <c r="U482" i="2" s="1"/>
  <c r="O482" i="2"/>
  <c r="P482" i="2" l="1"/>
  <c r="R482" i="2" l="1"/>
  <c r="S482" i="2" s="1"/>
  <c r="N483" i="2" s="1"/>
  <c r="V482" i="2"/>
  <c r="Q483" i="2" l="1"/>
  <c r="U483" i="2" s="1"/>
  <c r="O483" i="2"/>
  <c r="P483" i="2" l="1"/>
  <c r="V483" i="2" l="1"/>
  <c r="R483" i="2"/>
  <c r="S483" i="2" s="1"/>
  <c r="N484" i="2" s="1"/>
  <c r="Q484" i="2" l="1"/>
  <c r="U484" i="2" s="1"/>
  <c r="O484" i="2"/>
  <c r="P484" i="2" l="1"/>
  <c r="R484" i="2" l="1"/>
  <c r="S484" i="2" s="1"/>
  <c r="N485" i="2" s="1"/>
  <c r="V484" i="2"/>
  <c r="Q485" i="2" l="1"/>
  <c r="U485" i="2" s="1"/>
  <c r="O485" i="2"/>
  <c r="P485" i="2" l="1"/>
  <c r="V485" i="2" l="1"/>
  <c r="R485" i="2"/>
  <c r="S485" i="2" s="1"/>
  <c r="N486" i="2" s="1"/>
  <c r="Q486" i="2" l="1"/>
  <c r="U486" i="2" s="1"/>
  <c r="O486" i="2"/>
  <c r="P486" i="2" l="1"/>
  <c r="V486" i="2" l="1"/>
  <c r="R486" i="2"/>
  <c r="S486" i="2" s="1"/>
  <c r="N487" i="2" s="1"/>
  <c r="Q487" i="2" l="1"/>
  <c r="U487" i="2" s="1"/>
  <c r="O487" i="2"/>
  <c r="P487" i="2" s="1"/>
  <c r="R487" i="2" l="1"/>
  <c r="S487" i="2" s="1"/>
  <c r="V48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tc={0C2F2A62-7DFB-4CD2-B2BD-3E606937ED0D}</author>
    <author>tc={AFAC89D6-02B9-463C-A519-75E931F8AA5F}</author>
    <author>tc={37E33B8F-C08A-48D7-A566-652EAC117C11}</author>
    <author>tc={A975CF7A-32A3-4A40-86B2-86BA00A2005F}</author>
    <author>tc={517EF0E3-5839-4042-A805-9C6FC3AE1BB1}</author>
    <author>tc={77279826-3E8E-45C5-B9EE-B59EC6B71428}</author>
    <author>tc={C5F4FE70-92CC-4BD0-9BEF-F99B2C1FB58B}</author>
    <author>tc={7CD7D504-4DBD-4035-A647-AC1F01A22C7E}</author>
    <author>tc={3A339D5A-A7F3-42B9-B0A9-F5DEB256A588}</author>
  </authors>
  <commentList>
    <comment ref="D10" authorId="0" shapeId="0" xr:uid="{0C2F2A62-7DFB-4CD2-B2BD-3E606937ED0D}">
      <text>
        <t>[Threaded comment]
Your version of Excel allows you to read this threaded comment; however, any edits to it will get removed if the file is opened in a newer version of Excel. Learn more: https://go.microsoft.com/fwlink/?linkid=870924
Comment:
    Mass of water inside tank</t>
      </text>
    </comment>
    <comment ref="L10" authorId="1" shapeId="0" xr:uid="{AFAC89D6-02B9-463C-A519-75E931F8AA5F}">
      <text>
        <t>[Threaded comment]
Your version of Excel allows you to read this threaded comment; however, any edits to it will get removed if the file is opened in a newer version of Excel. Learn more: https://go.microsoft.com/fwlink/?linkid=870924
Comment:
    Outdoor air temperaure during the current timestep</t>
      </text>
    </comment>
    <comment ref="N10" authorId="2" shapeId="0" xr:uid="{37E33B8F-C08A-48D7-A566-652EAC117C11}">
      <text>
        <t>[Threaded comment]
Your version of Excel allows you to read this threaded comment; however, any edits to it will get removed if the file is opened in a newer version of Excel. Learn more: https://go.microsoft.com/fwlink/?linkid=870924
Comment:
    Tank T at start of current time-step</t>
      </text>
    </comment>
    <comment ref="O10" authorId="3" shapeId="0" xr:uid="{A975CF7A-32A3-4A40-86B2-86BA00A2005F}">
      <text>
        <t>[Threaded comment]
Your version of Excel allows you to read this threaded comment; however, any edits to it will get removed if the file is opened in a newer version of Excel. Learn more: https://go.microsoft.com/fwlink/?linkid=870924
Comment:
    Heater state to be applied during current timestep. 1 = on, 0 = off.</t>
      </text>
    </comment>
    <comment ref="Q10" authorId="4" shapeId="0" xr:uid="{517EF0E3-5839-4042-A805-9C6FC3AE1BB1}">
      <text>
        <t>[Threaded comment]
Your version of Excel allows you to read this threaded comment; however, any edits to it will get removed if the file is opened in a newer version of Excel. Learn more: https://go.microsoft.com/fwlink/?linkid=870924
Comment:
    Estimated heat loss rate during current timestep</t>
      </text>
    </comment>
    <comment ref="S10" authorId="5" shapeId="0" xr:uid="{77279826-3E8E-45C5-B9EE-B59EC6B71428}">
      <text>
        <t>[Threaded comment]
Your version of Excel allows you to read this threaded comment; however, any edits to it will get removed if the file is opened in a newer version of Excel. Learn more: https://go.microsoft.com/fwlink/?linkid=870924
Comment:
    Tank T at end of current timestep</t>
      </text>
    </comment>
    <comment ref="U10" authorId="6" shapeId="0" xr:uid="{C5F4FE70-92CC-4BD0-9BEF-F99B2C1FB58B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heat loss that occurred during the current timestep</t>
      </text>
    </comment>
    <comment ref="V10" authorId="7" shapeId="0" xr:uid="{7CD7D504-4DBD-4035-A647-AC1F01A22C7E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electricity use that occurred during the current time-step</t>
      </text>
    </comment>
    <comment ref="D12" authorId="8" shapeId="0" xr:uid="{3A339D5A-A7F3-42B9-B0A9-F5DEB256A588}">
      <text>
        <t>[Threaded comment]
Your version of Excel allows you to read this threaded comment; however, any edits to it will get removed if the file is opened in a newer version of Excel. Learn more: https://go.microsoft.com/fwlink/?linkid=870924
Comment:
    Specific heat of water inside tank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tc={3D6D64E1-399C-4F6E-9066-FB3F60721AF5}</author>
    <author>tc={76CFF528-1E84-496F-927E-C07894726CF4}</author>
    <author>tc={EE32EA72-21C5-4DEB-856E-1A6C1B9FAB03}</author>
    <author>tc={8DE60326-911A-4F0B-94EF-B24CA65FD5E2}</author>
    <author>tc={F59BA1DA-C8E5-4D1D-ACA3-E6808B9C3C1A}</author>
    <author>tc={4A862BE0-F524-4E74-A118-09B4499310A3}</author>
    <author>tc={C9084B0C-BADE-4E66-BE2C-4D44025A1150}</author>
    <author>tc={B2D51ADC-F2B8-4458-AF02-F113BEC24E21}</author>
    <author>tc={6628A480-5FC0-49A0-9082-5BEB2D2F1B34}</author>
  </authors>
  <commentList>
    <comment ref="D5" authorId="0" shapeId="0" xr:uid="{3D6D64E1-399C-4F6E-9066-FB3F60721AF5}">
      <text>
        <t>[Threaded comment]
Your version of Excel allows you to read this threaded comment; however, any edits to it will get removed if the file is opened in a newer version of Excel. Learn more: https://go.microsoft.com/fwlink/?linkid=870924
Comment:
    Mass of water inside tank</t>
      </text>
    </comment>
    <comment ref="L5" authorId="1" shapeId="0" xr:uid="{76CFF528-1E84-496F-927E-C07894726CF4}">
      <text>
        <t>[Threaded comment]
Your version of Excel allows you to read this threaded comment; however, any edits to it will get removed if the file is opened in a newer version of Excel. Learn more: https://go.microsoft.com/fwlink/?linkid=870924
Comment:
    Outdoor air temperaure during the current timestep</t>
      </text>
    </comment>
    <comment ref="N5" authorId="2" shapeId="0" xr:uid="{EE32EA72-21C5-4DEB-856E-1A6C1B9FAB03}">
      <text>
        <t>[Threaded comment]
Your version of Excel allows you to read this threaded comment; however, any edits to it will get removed if the file is opened in a newer version of Excel. Learn more: https://go.microsoft.com/fwlink/?linkid=870924
Comment:
    Tank T at start of current time-step</t>
      </text>
    </comment>
    <comment ref="O5" authorId="3" shapeId="0" xr:uid="{8DE60326-911A-4F0B-94EF-B24CA65FD5E2}">
      <text>
        <t>[Threaded comment]
Your version of Excel allows you to read this threaded comment; however, any edits to it will get removed if the file is opened in a newer version of Excel. Learn more: https://go.microsoft.com/fwlink/?linkid=870924
Comment:
    Heater state to be applied during current timestep. 1 = on, 0 = off.</t>
      </text>
    </comment>
    <comment ref="Q5" authorId="4" shapeId="0" xr:uid="{F59BA1DA-C8E5-4D1D-ACA3-E6808B9C3C1A}">
      <text>
        <t>[Threaded comment]
Your version of Excel allows you to read this threaded comment; however, any edits to it will get removed if the file is opened in a newer version of Excel. Learn more: https://go.microsoft.com/fwlink/?linkid=870924
Comment:
    Estimated heat loss rate during current timestep</t>
      </text>
    </comment>
    <comment ref="S5" authorId="5" shapeId="0" xr:uid="{4A862BE0-F524-4E74-A118-09B4499310A3}">
      <text>
        <t>[Threaded comment]
Your version of Excel allows you to read this threaded comment; however, any edits to it will get removed if the file is opened in a newer version of Excel. Learn more: https://go.microsoft.com/fwlink/?linkid=870924
Comment:
    Tank T at end of current timestep</t>
      </text>
    </comment>
    <comment ref="U5" authorId="6" shapeId="0" xr:uid="{C9084B0C-BADE-4E66-BE2C-4D44025A1150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heat loss that occurred during the current timestep</t>
      </text>
    </comment>
    <comment ref="V5" authorId="7" shapeId="0" xr:uid="{B2D51ADC-F2B8-4458-AF02-F113BEC24E21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electricity use that occurred during the current time-step</t>
      </text>
    </comment>
    <comment ref="D7" authorId="8" shapeId="0" xr:uid="{6628A480-5FC0-49A0-9082-5BEB2D2F1B34}">
      <text>
        <t>[Threaded comment]
Your version of Excel allows you to read this threaded comment; however, any edits to it will get removed if the file is opened in a newer version of Excel. Learn more: https://go.microsoft.com/fwlink/?linkid=870924
Comment:
    Specific heat of water inside tank</t>
      </text>
    </comment>
  </commentList>
</comments>
</file>

<file path=xl/sharedStrings.xml><?xml version="1.0" encoding="utf-8"?>
<sst xmlns="http://schemas.openxmlformats.org/spreadsheetml/2006/main" count="89" uniqueCount="48">
  <si>
    <t>W/degC</t>
  </si>
  <si>
    <t>kg</t>
  </si>
  <si>
    <t>J/kg-degC</t>
  </si>
  <si>
    <t>W</t>
  </si>
  <si>
    <t>(0 = off; 1 = on)</t>
  </si>
  <si>
    <t>t (s)</t>
  </si>
  <si>
    <t>t (hr)</t>
  </si>
  <si>
    <t>deg C</t>
  </si>
  <si>
    <t>heater</t>
  </si>
  <si>
    <t>state</t>
  </si>
  <si>
    <t>(start)</t>
  </si>
  <si>
    <t>pwr W</t>
  </si>
  <si>
    <t>Ti degC</t>
  </si>
  <si>
    <t>To</t>
  </si>
  <si>
    <t>Hour #</t>
  </si>
  <si>
    <t>To (deg C)</t>
  </si>
  <si>
    <t>Weather data:</t>
  </si>
  <si>
    <t>Q_L</t>
  </si>
  <si>
    <t>dT/dt</t>
  </si>
  <si>
    <t>(deg C/s)</t>
  </si>
  <si>
    <t>timestep</t>
  </si>
  <si>
    <t>sec</t>
  </si>
  <si>
    <t>(end)</t>
  </si>
  <si>
    <t>MJ</t>
  </si>
  <si>
    <t>W_el</t>
  </si>
  <si>
    <t>&lt;-- do not change</t>
  </si>
  <si>
    <t>UA:</t>
  </si>
  <si>
    <t>m:</t>
  </si>
  <si>
    <t>cp:</t>
  </si>
  <si>
    <t>Ti low trigger:</t>
  </si>
  <si>
    <t>Ti high trigger:</t>
  </si>
  <si>
    <t>Initial conditions:</t>
  </si>
  <si>
    <t>Ti:</t>
  </si>
  <si>
    <t>heater state:</t>
  </si>
  <si>
    <t>Basic Tank Data:</t>
  </si>
  <si>
    <t>Heater size:</t>
  </si>
  <si>
    <t>Note : Cette feuille de calcul est utilisée pour le problème 1 du module "EA2".</t>
  </si>
  <si>
    <t>Données de base sur les réservoirs :</t>
  </si>
  <si>
    <t>Taille de la chaleur :</t>
  </si>
  <si>
    <t>Déclenchement Ti haut :</t>
  </si>
  <si>
    <t>Déclenchement Ti bas :</t>
  </si>
  <si>
    <t>Conditions initiales :</t>
  </si>
  <si>
    <t>Données météorologiques :</t>
  </si>
  <si>
    <t>&lt;-- ne pas modifier</t>
  </si>
  <si>
    <t>chauffage</t>
  </si>
  <si>
    <t>état</t>
  </si>
  <si>
    <t>état de l'appareil de chauffage :</t>
  </si>
  <si>
    <t>Ti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</si>
</sst>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"/>
    <numFmt numFmtId="167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165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6" fontId="0" fillId="0" borderId="4" xfId="0" applyNumberFormat="1" applyBorder="1" applyAlignment="1">
      <alignment horizontal="center"/>
    </xf>
    <xf numFmtId="0" fontId="0" fillId="0" borderId="4" xfId="0" applyBorder="1"/>
    <xf numFmtId="167" fontId="0" fillId="0" borderId="4" xfId="0" applyNumberFormat="1" applyBorder="1" applyAlignment="1">
      <alignment horizontal="center"/>
    </xf>
    <xf numFmtId="0" fontId="0" fillId="0" borderId="7" xfId="0" applyBorder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3" borderId="0" xfId="0" applyNumberFormat="1" applyFill="1" applyAlignment="1">
      <alignment horizontal="center"/>
    </xf>
    <xf numFmtId="0" fontId="2" fillId="0" borderId="0" xfId="0" applyFont="1"/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Simulation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27235728961658"/>
          <c:y val="9.5024211814849213E-2"/>
          <c:w val="0.86788028188232058"/>
          <c:h val="0.73260913069054312"/>
        </c:manualLayout>
      </c:layout>
      <c:scatterChart>
        <c:scatterStyle val="lineMarker"/>
        <c:varyColors val="0"/>
        <c:ser>
          <c:idx val="4"/>
          <c:order val="0"/>
          <c:tx>
            <c:v>Heater Power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Sheet2!$K$7:$K$487</c:f>
              <c:numCache>
                <c:formatCode>0.000</c:formatCode>
                <c:ptCount val="48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</c:numCache>
            </c:numRef>
          </c:xVal>
          <c:yVal>
            <c:numRef>
              <c:f>Sheet2!$P$7:$P$487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6000</c:v>
                </c:pt>
                <c:pt idx="20">
                  <c:v>6000</c:v>
                </c:pt>
                <c:pt idx="21">
                  <c:v>6000</c:v>
                </c:pt>
                <c:pt idx="22">
                  <c:v>6000</c:v>
                </c:pt>
                <c:pt idx="23">
                  <c:v>6000</c:v>
                </c:pt>
                <c:pt idx="24">
                  <c:v>6000</c:v>
                </c:pt>
                <c:pt idx="25">
                  <c:v>6000</c:v>
                </c:pt>
                <c:pt idx="26">
                  <c:v>6000</c:v>
                </c:pt>
                <c:pt idx="27">
                  <c:v>6000</c:v>
                </c:pt>
                <c:pt idx="28">
                  <c:v>6000</c:v>
                </c:pt>
                <c:pt idx="29">
                  <c:v>6000</c:v>
                </c:pt>
                <c:pt idx="30">
                  <c:v>6000</c:v>
                </c:pt>
                <c:pt idx="31">
                  <c:v>6000</c:v>
                </c:pt>
                <c:pt idx="32">
                  <c:v>6000</c:v>
                </c:pt>
                <c:pt idx="33">
                  <c:v>6000</c:v>
                </c:pt>
                <c:pt idx="34">
                  <c:v>6000</c:v>
                </c:pt>
                <c:pt idx="35">
                  <c:v>6000</c:v>
                </c:pt>
                <c:pt idx="36">
                  <c:v>6000</c:v>
                </c:pt>
                <c:pt idx="37">
                  <c:v>6000</c:v>
                </c:pt>
                <c:pt idx="38">
                  <c:v>6000</c:v>
                </c:pt>
                <c:pt idx="39">
                  <c:v>6000</c:v>
                </c:pt>
                <c:pt idx="40">
                  <c:v>6000</c:v>
                </c:pt>
                <c:pt idx="41">
                  <c:v>6000</c:v>
                </c:pt>
                <c:pt idx="42">
                  <c:v>6000</c:v>
                </c:pt>
                <c:pt idx="43">
                  <c:v>6000</c:v>
                </c:pt>
                <c:pt idx="44">
                  <c:v>6000</c:v>
                </c:pt>
                <c:pt idx="45">
                  <c:v>6000</c:v>
                </c:pt>
                <c:pt idx="46">
                  <c:v>6000</c:v>
                </c:pt>
                <c:pt idx="47">
                  <c:v>6000</c:v>
                </c:pt>
                <c:pt idx="48">
                  <c:v>6000</c:v>
                </c:pt>
                <c:pt idx="49">
                  <c:v>6000</c:v>
                </c:pt>
                <c:pt idx="50">
                  <c:v>6000</c:v>
                </c:pt>
                <c:pt idx="51">
                  <c:v>6000</c:v>
                </c:pt>
                <c:pt idx="52">
                  <c:v>6000</c:v>
                </c:pt>
                <c:pt idx="53">
                  <c:v>6000</c:v>
                </c:pt>
                <c:pt idx="54">
                  <c:v>6000</c:v>
                </c:pt>
                <c:pt idx="55">
                  <c:v>6000</c:v>
                </c:pt>
                <c:pt idx="56">
                  <c:v>6000</c:v>
                </c:pt>
                <c:pt idx="57">
                  <c:v>6000</c:v>
                </c:pt>
                <c:pt idx="58">
                  <c:v>6000</c:v>
                </c:pt>
                <c:pt idx="59">
                  <c:v>6000</c:v>
                </c:pt>
                <c:pt idx="60">
                  <c:v>6000</c:v>
                </c:pt>
                <c:pt idx="61">
                  <c:v>6000</c:v>
                </c:pt>
                <c:pt idx="62">
                  <c:v>6000</c:v>
                </c:pt>
                <c:pt idx="63">
                  <c:v>6000</c:v>
                </c:pt>
                <c:pt idx="64">
                  <c:v>6000</c:v>
                </c:pt>
                <c:pt idx="65">
                  <c:v>6000</c:v>
                </c:pt>
                <c:pt idx="66">
                  <c:v>6000</c:v>
                </c:pt>
                <c:pt idx="67">
                  <c:v>6000</c:v>
                </c:pt>
                <c:pt idx="68">
                  <c:v>6000</c:v>
                </c:pt>
                <c:pt idx="69">
                  <c:v>6000</c:v>
                </c:pt>
                <c:pt idx="70">
                  <c:v>6000</c:v>
                </c:pt>
                <c:pt idx="71">
                  <c:v>6000</c:v>
                </c:pt>
                <c:pt idx="72">
                  <c:v>6000</c:v>
                </c:pt>
                <c:pt idx="73">
                  <c:v>6000</c:v>
                </c:pt>
                <c:pt idx="74">
                  <c:v>6000</c:v>
                </c:pt>
                <c:pt idx="75">
                  <c:v>6000</c:v>
                </c:pt>
                <c:pt idx="76">
                  <c:v>6000</c:v>
                </c:pt>
                <c:pt idx="77">
                  <c:v>6000</c:v>
                </c:pt>
                <c:pt idx="78">
                  <c:v>6000</c:v>
                </c:pt>
                <c:pt idx="79">
                  <c:v>6000</c:v>
                </c:pt>
                <c:pt idx="80">
                  <c:v>6000</c:v>
                </c:pt>
                <c:pt idx="81">
                  <c:v>6000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6000</c:v>
                </c:pt>
                <c:pt idx="120">
                  <c:v>6000</c:v>
                </c:pt>
                <c:pt idx="121">
                  <c:v>6000</c:v>
                </c:pt>
                <c:pt idx="122">
                  <c:v>6000</c:v>
                </c:pt>
                <c:pt idx="123">
                  <c:v>6000</c:v>
                </c:pt>
                <c:pt idx="124">
                  <c:v>6000</c:v>
                </c:pt>
                <c:pt idx="125">
                  <c:v>6000</c:v>
                </c:pt>
                <c:pt idx="126">
                  <c:v>6000</c:v>
                </c:pt>
                <c:pt idx="127">
                  <c:v>6000</c:v>
                </c:pt>
                <c:pt idx="128">
                  <c:v>6000</c:v>
                </c:pt>
                <c:pt idx="129">
                  <c:v>6000</c:v>
                </c:pt>
                <c:pt idx="130">
                  <c:v>6000</c:v>
                </c:pt>
                <c:pt idx="131">
                  <c:v>6000</c:v>
                </c:pt>
                <c:pt idx="132">
                  <c:v>6000</c:v>
                </c:pt>
                <c:pt idx="133">
                  <c:v>6000</c:v>
                </c:pt>
                <c:pt idx="134">
                  <c:v>6000</c:v>
                </c:pt>
                <c:pt idx="135">
                  <c:v>6000</c:v>
                </c:pt>
                <c:pt idx="136">
                  <c:v>6000</c:v>
                </c:pt>
                <c:pt idx="137">
                  <c:v>6000</c:v>
                </c:pt>
                <c:pt idx="138">
                  <c:v>6000</c:v>
                </c:pt>
                <c:pt idx="139">
                  <c:v>6000</c:v>
                </c:pt>
                <c:pt idx="140">
                  <c:v>6000</c:v>
                </c:pt>
                <c:pt idx="141">
                  <c:v>6000</c:v>
                </c:pt>
                <c:pt idx="142">
                  <c:v>6000</c:v>
                </c:pt>
                <c:pt idx="143">
                  <c:v>6000</c:v>
                </c:pt>
                <c:pt idx="144">
                  <c:v>6000</c:v>
                </c:pt>
                <c:pt idx="145">
                  <c:v>6000</c:v>
                </c:pt>
                <c:pt idx="146">
                  <c:v>6000</c:v>
                </c:pt>
                <c:pt idx="147">
                  <c:v>6000</c:v>
                </c:pt>
                <c:pt idx="148">
                  <c:v>6000</c:v>
                </c:pt>
                <c:pt idx="149">
                  <c:v>6000</c:v>
                </c:pt>
                <c:pt idx="150">
                  <c:v>6000</c:v>
                </c:pt>
                <c:pt idx="151">
                  <c:v>6000</c:v>
                </c:pt>
                <c:pt idx="152">
                  <c:v>6000</c:v>
                </c:pt>
                <c:pt idx="153">
                  <c:v>6000</c:v>
                </c:pt>
                <c:pt idx="154">
                  <c:v>6000</c:v>
                </c:pt>
                <c:pt idx="155">
                  <c:v>6000</c:v>
                </c:pt>
                <c:pt idx="156">
                  <c:v>6000</c:v>
                </c:pt>
                <c:pt idx="157">
                  <c:v>6000</c:v>
                </c:pt>
                <c:pt idx="158">
                  <c:v>6000</c:v>
                </c:pt>
                <c:pt idx="159">
                  <c:v>6000</c:v>
                </c:pt>
                <c:pt idx="160">
                  <c:v>6000</c:v>
                </c:pt>
                <c:pt idx="161">
                  <c:v>6000</c:v>
                </c:pt>
                <c:pt idx="162">
                  <c:v>6000</c:v>
                </c:pt>
                <c:pt idx="163">
                  <c:v>6000</c:v>
                </c:pt>
                <c:pt idx="164">
                  <c:v>6000</c:v>
                </c:pt>
                <c:pt idx="165">
                  <c:v>6000</c:v>
                </c:pt>
                <c:pt idx="166">
                  <c:v>6000</c:v>
                </c:pt>
                <c:pt idx="167">
                  <c:v>6000</c:v>
                </c:pt>
                <c:pt idx="168">
                  <c:v>6000</c:v>
                </c:pt>
                <c:pt idx="169">
                  <c:v>6000</c:v>
                </c:pt>
                <c:pt idx="170">
                  <c:v>6000</c:v>
                </c:pt>
                <c:pt idx="171">
                  <c:v>6000</c:v>
                </c:pt>
                <c:pt idx="172">
                  <c:v>6000</c:v>
                </c:pt>
                <c:pt idx="173">
                  <c:v>6000</c:v>
                </c:pt>
                <c:pt idx="174">
                  <c:v>6000</c:v>
                </c:pt>
                <c:pt idx="175">
                  <c:v>6000</c:v>
                </c:pt>
                <c:pt idx="176">
                  <c:v>6000</c:v>
                </c:pt>
                <c:pt idx="177">
                  <c:v>6000</c:v>
                </c:pt>
                <c:pt idx="178">
                  <c:v>6000</c:v>
                </c:pt>
                <c:pt idx="179">
                  <c:v>6000</c:v>
                </c:pt>
                <c:pt idx="180">
                  <c:v>6000</c:v>
                </c:pt>
                <c:pt idx="181">
                  <c:v>6000</c:v>
                </c:pt>
                <c:pt idx="182">
                  <c:v>6000</c:v>
                </c:pt>
                <c:pt idx="183">
                  <c:v>6000</c:v>
                </c:pt>
                <c:pt idx="184">
                  <c:v>6000</c:v>
                </c:pt>
                <c:pt idx="185">
                  <c:v>6000</c:v>
                </c:pt>
                <c:pt idx="186">
                  <c:v>6000</c:v>
                </c:pt>
                <c:pt idx="187">
                  <c:v>6000</c:v>
                </c:pt>
                <c:pt idx="188">
                  <c:v>6000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6000</c:v>
                </c:pt>
                <c:pt idx="225">
                  <c:v>6000</c:v>
                </c:pt>
                <c:pt idx="226">
                  <c:v>6000</c:v>
                </c:pt>
                <c:pt idx="227">
                  <c:v>6000</c:v>
                </c:pt>
                <c:pt idx="228">
                  <c:v>6000</c:v>
                </c:pt>
                <c:pt idx="229">
                  <c:v>6000</c:v>
                </c:pt>
                <c:pt idx="230">
                  <c:v>6000</c:v>
                </c:pt>
                <c:pt idx="231">
                  <c:v>6000</c:v>
                </c:pt>
                <c:pt idx="232">
                  <c:v>6000</c:v>
                </c:pt>
                <c:pt idx="233">
                  <c:v>6000</c:v>
                </c:pt>
                <c:pt idx="234">
                  <c:v>6000</c:v>
                </c:pt>
                <c:pt idx="235">
                  <c:v>6000</c:v>
                </c:pt>
                <c:pt idx="236">
                  <c:v>6000</c:v>
                </c:pt>
                <c:pt idx="237">
                  <c:v>6000</c:v>
                </c:pt>
                <c:pt idx="238">
                  <c:v>6000</c:v>
                </c:pt>
                <c:pt idx="239">
                  <c:v>6000</c:v>
                </c:pt>
                <c:pt idx="240">
                  <c:v>6000</c:v>
                </c:pt>
                <c:pt idx="241">
                  <c:v>6000</c:v>
                </c:pt>
                <c:pt idx="242">
                  <c:v>6000</c:v>
                </c:pt>
                <c:pt idx="243">
                  <c:v>6000</c:v>
                </c:pt>
                <c:pt idx="244">
                  <c:v>6000</c:v>
                </c:pt>
                <c:pt idx="245">
                  <c:v>6000</c:v>
                </c:pt>
                <c:pt idx="246">
                  <c:v>6000</c:v>
                </c:pt>
                <c:pt idx="247">
                  <c:v>6000</c:v>
                </c:pt>
                <c:pt idx="248">
                  <c:v>6000</c:v>
                </c:pt>
                <c:pt idx="249">
                  <c:v>6000</c:v>
                </c:pt>
                <c:pt idx="250">
                  <c:v>6000</c:v>
                </c:pt>
                <c:pt idx="251">
                  <c:v>6000</c:v>
                </c:pt>
                <c:pt idx="252">
                  <c:v>6000</c:v>
                </c:pt>
                <c:pt idx="253">
                  <c:v>6000</c:v>
                </c:pt>
                <c:pt idx="254">
                  <c:v>6000</c:v>
                </c:pt>
                <c:pt idx="255">
                  <c:v>6000</c:v>
                </c:pt>
                <c:pt idx="256">
                  <c:v>6000</c:v>
                </c:pt>
                <c:pt idx="257">
                  <c:v>6000</c:v>
                </c:pt>
                <c:pt idx="258">
                  <c:v>6000</c:v>
                </c:pt>
                <c:pt idx="259">
                  <c:v>6000</c:v>
                </c:pt>
                <c:pt idx="260">
                  <c:v>6000</c:v>
                </c:pt>
                <c:pt idx="261">
                  <c:v>6000</c:v>
                </c:pt>
                <c:pt idx="262">
                  <c:v>6000</c:v>
                </c:pt>
                <c:pt idx="263">
                  <c:v>6000</c:v>
                </c:pt>
                <c:pt idx="264">
                  <c:v>6000</c:v>
                </c:pt>
                <c:pt idx="265">
                  <c:v>6000</c:v>
                </c:pt>
                <c:pt idx="266">
                  <c:v>6000</c:v>
                </c:pt>
                <c:pt idx="267">
                  <c:v>6000</c:v>
                </c:pt>
                <c:pt idx="268">
                  <c:v>6000</c:v>
                </c:pt>
                <c:pt idx="269">
                  <c:v>6000</c:v>
                </c:pt>
                <c:pt idx="270">
                  <c:v>6000</c:v>
                </c:pt>
                <c:pt idx="271">
                  <c:v>6000</c:v>
                </c:pt>
                <c:pt idx="272">
                  <c:v>6000</c:v>
                </c:pt>
                <c:pt idx="273">
                  <c:v>6000</c:v>
                </c:pt>
                <c:pt idx="274">
                  <c:v>6000</c:v>
                </c:pt>
                <c:pt idx="275">
                  <c:v>6000</c:v>
                </c:pt>
                <c:pt idx="276">
                  <c:v>6000</c:v>
                </c:pt>
                <c:pt idx="277">
                  <c:v>6000</c:v>
                </c:pt>
                <c:pt idx="278">
                  <c:v>6000</c:v>
                </c:pt>
                <c:pt idx="279">
                  <c:v>6000</c:v>
                </c:pt>
                <c:pt idx="280">
                  <c:v>6000</c:v>
                </c:pt>
                <c:pt idx="281">
                  <c:v>6000</c:v>
                </c:pt>
                <c:pt idx="282">
                  <c:v>6000</c:v>
                </c:pt>
                <c:pt idx="283">
                  <c:v>6000</c:v>
                </c:pt>
                <c:pt idx="284">
                  <c:v>6000</c:v>
                </c:pt>
                <c:pt idx="285">
                  <c:v>6000</c:v>
                </c:pt>
                <c:pt idx="286">
                  <c:v>6000</c:v>
                </c:pt>
                <c:pt idx="287">
                  <c:v>6000</c:v>
                </c:pt>
                <c:pt idx="288">
                  <c:v>6000</c:v>
                </c:pt>
                <c:pt idx="289">
                  <c:v>6000</c:v>
                </c:pt>
                <c:pt idx="290">
                  <c:v>6000</c:v>
                </c:pt>
                <c:pt idx="291">
                  <c:v>6000</c:v>
                </c:pt>
                <c:pt idx="292">
                  <c:v>6000</c:v>
                </c:pt>
                <c:pt idx="293">
                  <c:v>6000</c:v>
                </c:pt>
                <c:pt idx="294">
                  <c:v>6000</c:v>
                </c:pt>
                <c:pt idx="295">
                  <c:v>6000</c:v>
                </c:pt>
                <c:pt idx="296">
                  <c:v>6000</c:v>
                </c:pt>
                <c:pt idx="297">
                  <c:v>6000</c:v>
                </c:pt>
                <c:pt idx="298">
                  <c:v>6000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6000</c:v>
                </c:pt>
                <c:pt idx="335">
                  <c:v>6000</c:v>
                </c:pt>
                <c:pt idx="336">
                  <c:v>6000</c:v>
                </c:pt>
                <c:pt idx="337">
                  <c:v>6000</c:v>
                </c:pt>
                <c:pt idx="338">
                  <c:v>6000</c:v>
                </c:pt>
                <c:pt idx="339">
                  <c:v>6000</c:v>
                </c:pt>
                <c:pt idx="340">
                  <c:v>6000</c:v>
                </c:pt>
                <c:pt idx="341">
                  <c:v>6000</c:v>
                </c:pt>
                <c:pt idx="342">
                  <c:v>6000</c:v>
                </c:pt>
                <c:pt idx="343">
                  <c:v>6000</c:v>
                </c:pt>
                <c:pt idx="344">
                  <c:v>6000</c:v>
                </c:pt>
                <c:pt idx="345">
                  <c:v>6000</c:v>
                </c:pt>
                <c:pt idx="346">
                  <c:v>6000</c:v>
                </c:pt>
                <c:pt idx="347">
                  <c:v>6000</c:v>
                </c:pt>
                <c:pt idx="348">
                  <c:v>6000</c:v>
                </c:pt>
                <c:pt idx="349">
                  <c:v>6000</c:v>
                </c:pt>
                <c:pt idx="350">
                  <c:v>6000</c:v>
                </c:pt>
                <c:pt idx="351">
                  <c:v>6000</c:v>
                </c:pt>
                <c:pt idx="352">
                  <c:v>6000</c:v>
                </c:pt>
                <c:pt idx="353">
                  <c:v>6000</c:v>
                </c:pt>
                <c:pt idx="354">
                  <c:v>6000</c:v>
                </c:pt>
                <c:pt idx="355">
                  <c:v>6000</c:v>
                </c:pt>
                <c:pt idx="356">
                  <c:v>6000</c:v>
                </c:pt>
                <c:pt idx="357">
                  <c:v>6000</c:v>
                </c:pt>
                <c:pt idx="358">
                  <c:v>6000</c:v>
                </c:pt>
                <c:pt idx="359">
                  <c:v>6000</c:v>
                </c:pt>
                <c:pt idx="360">
                  <c:v>6000</c:v>
                </c:pt>
                <c:pt idx="361">
                  <c:v>6000</c:v>
                </c:pt>
                <c:pt idx="362">
                  <c:v>6000</c:v>
                </c:pt>
                <c:pt idx="363">
                  <c:v>6000</c:v>
                </c:pt>
                <c:pt idx="364">
                  <c:v>6000</c:v>
                </c:pt>
                <c:pt idx="365">
                  <c:v>6000</c:v>
                </c:pt>
                <c:pt idx="366">
                  <c:v>6000</c:v>
                </c:pt>
                <c:pt idx="367">
                  <c:v>6000</c:v>
                </c:pt>
                <c:pt idx="368">
                  <c:v>6000</c:v>
                </c:pt>
                <c:pt idx="369">
                  <c:v>6000</c:v>
                </c:pt>
                <c:pt idx="370">
                  <c:v>6000</c:v>
                </c:pt>
                <c:pt idx="371">
                  <c:v>6000</c:v>
                </c:pt>
                <c:pt idx="372">
                  <c:v>6000</c:v>
                </c:pt>
                <c:pt idx="373">
                  <c:v>6000</c:v>
                </c:pt>
                <c:pt idx="374">
                  <c:v>6000</c:v>
                </c:pt>
                <c:pt idx="375">
                  <c:v>6000</c:v>
                </c:pt>
                <c:pt idx="376">
                  <c:v>6000</c:v>
                </c:pt>
                <c:pt idx="377">
                  <c:v>6000</c:v>
                </c:pt>
                <c:pt idx="378">
                  <c:v>6000</c:v>
                </c:pt>
                <c:pt idx="379">
                  <c:v>6000</c:v>
                </c:pt>
                <c:pt idx="380">
                  <c:v>6000</c:v>
                </c:pt>
                <c:pt idx="381">
                  <c:v>6000</c:v>
                </c:pt>
                <c:pt idx="382">
                  <c:v>6000</c:v>
                </c:pt>
                <c:pt idx="383">
                  <c:v>6000</c:v>
                </c:pt>
                <c:pt idx="384">
                  <c:v>6000</c:v>
                </c:pt>
                <c:pt idx="385">
                  <c:v>6000</c:v>
                </c:pt>
                <c:pt idx="386">
                  <c:v>6000</c:v>
                </c:pt>
                <c:pt idx="387">
                  <c:v>6000</c:v>
                </c:pt>
                <c:pt idx="388">
                  <c:v>6000</c:v>
                </c:pt>
                <c:pt idx="389">
                  <c:v>6000</c:v>
                </c:pt>
                <c:pt idx="390">
                  <c:v>6000</c:v>
                </c:pt>
                <c:pt idx="391">
                  <c:v>6000</c:v>
                </c:pt>
                <c:pt idx="392">
                  <c:v>6000</c:v>
                </c:pt>
                <c:pt idx="393">
                  <c:v>6000</c:v>
                </c:pt>
                <c:pt idx="394">
                  <c:v>6000</c:v>
                </c:pt>
                <c:pt idx="395">
                  <c:v>6000</c:v>
                </c:pt>
                <c:pt idx="396">
                  <c:v>6000</c:v>
                </c:pt>
                <c:pt idx="397">
                  <c:v>6000</c:v>
                </c:pt>
                <c:pt idx="398">
                  <c:v>6000</c:v>
                </c:pt>
                <c:pt idx="399">
                  <c:v>6000</c:v>
                </c:pt>
                <c:pt idx="400">
                  <c:v>6000</c:v>
                </c:pt>
                <c:pt idx="401">
                  <c:v>6000</c:v>
                </c:pt>
                <c:pt idx="402">
                  <c:v>6000</c:v>
                </c:pt>
                <c:pt idx="403">
                  <c:v>6000</c:v>
                </c:pt>
                <c:pt idx="404">
                  <c:v>6000</c:v>
                </c:pt>
                <c:pt idx="405">
                  <c:v>6000</c:v>
                </c:pt>
                <c:pt idx="406">
                  <c:v>6000</c:v>
                </c:pt>
                <c:pt idx="407">
                  <c:v>6000</c:v>
                </c:pt>
                <c:pt idx="408">
                  <c:v>6000</c:v>
                </c:pt>
                <c:pt idx="409">
                  <c:v>6000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6000</c:v>
                </c:pt>
                <c:pt idx="446">
                  <c:v>6000</c:v>
                </c:pt>
                <c:pt idx="447">
                  <c:v>6000</c:v>
                </c:pt>
                <c:pt idx="448">
                  <c:v>6000</c:v>
                </c:pt>
                <c:pt idx="449">
                  <c:v>6000</c:v>
                </c:pt>
                <c:pt idx="450">
                  <c:v>6000</c:v>
                </c:pt>
                <c:pt idx="451">
                  <c:v>6000</c:v>
                </c:pt>
                <c:pt idx="452">
                  <c:v>6000</c:v>
                </c:pt>
                <c:pt idx="453">
                  <c:v>6000</c:v>
                </c:pt>
                <c:pt idx="454">
                  <c:v>6000</c:v>
                </c:pt>
                <c:pt idx="455">
                  <c:v>6000</c:v>
                </c:pt>
                <c:pt idx="456">
                  <c:v>6000</c:v>
                </c:pt>
                <c:pt idx="457">
                  <c:v>6000</c:v>
                </c:pt>
                <c:pt idx="458">
                  <c:v>6000</c:v>
                </c:pt>
                <c:pt idx="459">
                  <c:v>6000</c:v>
                </c:pt>
                <c:pt idx="460">
                  <c:v>6000</c:v>
                </c:pt>
                <c:pt idx="461">
                  <c:v>6000</c:v>
                </c:pt>
                <c:pt idx="462">
                  <c:v>6000</c:v>
                </c:pt>
                <c:pt idx="463">
                  <c:v>6000</c:v>
                </c:pt>
                <c:pt idx="464">
                  <c:v>6000</c:v>
                </c:pt>
                <c:pt idx="465">
                  <c:v>6000</c:v>
                </c:pt>
                <c:pt idx="466">
                  <c:v>6000</c:v>
                </c:pt>
                <c:pt idx="467">
                  <c:v>6000</c:v>
                </c:pt>
                <c:pt idx="468">
                  <c:v>6000</c:v>
                </c:pt>
                <c:pt idx="469">
                  <c:v>6000</c:v>
                </c:pt>
                <c:pt idx="470">
                  <c:v>6000</c:v>
                </c:pt>
                <c:pt idx="471">
                  <c:v>6000</c:v>
                </c:pt>
                <c:pt idx="472">
                  <c:v>6000</c:v>
                </c:pt>
                <c:pt idx="473">
                  <c:v>6000</c:v>
                </c:pt>
                <c:pt idx="474">
                  <c:v>6000</c:v>
                </c:pt>
                <c:pt idx="475">
                  <c:v>6000</c:v>
                </c:pt>
                <c:pt idx="476">
                  <c:v>6000</c:v>
                </c:pt>
                <c:pt idx="477">
                  <c:v>6000</c:v>
                </c:pt>
                <c:pt idx="478">
                  <c:v>6000</c:v>
                </c:pt>
                <c:pt idx="479">
                  <c:v>6000</c:v>
                </c:pt>
                <c:pt idx="480">
                  <c:v>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813-4369-92CD-A82ECA2FBA85}"/>
            </c:ext>
          </c:extLst>
        </c:ser>
        <c:ser>
          <c:idx val="5"/>
          <c:order val="1"/>
          <c:tx>
            <c:v>Heat Loss Rate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Sheet2!$K$7:$K$487</c:f>
              <c:numCache>
                <c:formatCode>0.000</c:formatCode>
                <c:ptCount val="48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</c:numCache>
            </c:numRef>
          </c:xVal>
          <c:yVal>
            <c:numRef>
              <c:f>Sheet2!$Q$7:$Q$487</c:f>
              <c:numCache>
                <c:formatCode>0.0</c:formatCode>
                <c:ptCount val="481"/>
                <c:pt idx="0">
                  <c:v>3720</c:v>
                </c:pt>
                <c:pt idx="1">
                  <c:v>3718.3984692657259</c:v>
                </c:pt>
                <c:pt idx="2">
                  <c:v>3716.7976280208854</c:v>
                </c:pt>
                <c:pt idx="3">
                  <c:v>3715.19747596864</c:v>
                </c:pt>
                <c:pt idx="4">
                  <c:v>3713.5980128122796</c:v>
                </c:pt>
                <c:pt idx="5">
                  <c:v>3711.9992382552209</c:v>
                </c:pt>
                <c:pt idx="6">
                  <c:v>3710.401152001009</c:v>
                </c:pt>
                <c:pt idx="7">
                  <c:v>3708.8037537533169</c:v>
                </c:pt>
                <c:pt idx="8">
                  <c:v>3707.2070432159439</c:v>
                </c:pt>
                <c:pt idx="9">
                  <c:v>3705.6110200928183</c:v>
                </c:pt>
                <c:pt idx="10">
                  <c:v>3704.0156840879945</c:v>
                </c:pt>
                <c:pt idx="11">
                  <c:v>3702.4210349056557</c:v>
                </c:pt>
                <c:pt idx="12">
                  <c:v>3700.8270722501115</c:v>
                </c:pt>
                <c:pt idx="13">
                  <c:v>3699.2337958257995</c:v>
                </c:pt>
                <c:pt idx="14">
                  <c:v>3697.6412053372833</c:v>
                </c:pt>
                <c:pt idx="15">
                  <c:v>3696.0493004892546</c:v>
                </c:pt>
                <c:pt idx="16">
                  <c:v>3694.4580809865329</c:v>
                </c:pt>
                <c:pt idx="17">
                  <c:v>3692.867546534063</c:v>
                </c:pt>
                <c:pt idx="18">
                  <c:v>3691.2776968369185</c:v>
                </c:pt>
                <c:pt idx="19">
                  <c:v>3689.688531600299</c:v>
                </c:pt>
                <c:pt idx="20">
                  <c:v>3690.6831646170699</c:v>
                </c:pt>
                <c:pt idx="21">
                  <c:v>3691.6773694254143</c:v>
                </c:pt>
                <c:pt idx="22">
                  <c:v>3692.6711462096846</c:v>
                </c:pt>
                <c:pt idx="23">
                  <c:v>3693.664495154153</c:v>
                </c:pt>
                <c:pt idx="24">
                  <c:v>3694.6574164430131</c:v>
                </c:pt>
                <c:pt idx="25">
                  <c:v>3695.6499102603775</c:v>
                </c:pt>
                <c:pt idx="26">
                  <c:v>3696.6419767902821</c:v>
                </c:pt>
                <c:pt idx="27">
                  <c:v>3697.6336162166822</c:v>
                </c:pt>
                <c:pt idx="28">
                  <c:v>3698.6248287234534</c:v>
                </c:pt>
                <c:pt idx="29">
                  <c:v>3699.6156144943925</c:v>
                </c:pt>
                <c:pt idx="30">
                  <c:v>3700.6059737132182</c:v>
                </c:pt>
                <c:pt idx="31">
                  <c:v>3701.5959065635693</c:v>
                </c:pt>
                <c:pt idx="32">
                  <c:v>3702.5854132290046</c:v>
                </c:pt>
                <c:pt idx="33">
                  <c:v>3703.5744938930056</c:v>
                </c:pt>
                <c:pt idx="34">
                  <c:v>3704.5631487389737</c:v>
                </c:pt>
                <c:pt idx="35">
                  <c:v>3705.5513779502317</c:v>
                </c:pt>
                <c:pt idx="36">
                  <c:v>3706.5391817100235</c:v>
                </c:pt>
                <c:pt idx="37">
                  <c:v>3707.5265602015143</c:v>
                </c:pt>
                <c:pt idx="38">
                  <c:v>3708.5135136077897</c:v>
                </c:pt>
                <c:pt idx="39">
                  <c:v>3709.5000421118571</c:v>
                </c:pt>
                <c:pt idx="40">
                  <c:v>3710.4861458966448</c:v>
                </c:pt>
                <c:pt idx="41">
                  <c:v>3711.4718251450031</c:v>
                </c:pt>
                <c:pt idx="42">
                  <c:v>3712.4570800397028</c:v>
                </c:pt>
                <c:pt idx="43">
                  <c:v>3713.4419107634362</c:v>
                </c:pt>
                <c:pt idx="44">
                  <c:v>3714.4263174988164</c:v>
                </c:pt>
                <c:pt idx="45">
                  <c:v>3715.4103004283793</c:v>
                </c:pt>
                <c:pt idx="46">
                  <c:v>3716.3938597345809</c:v>
                </c:pt>
                <c:pt idx="47">
                  <c:v>3717.3769955997991</c:v>
                </c:pt>
                <c:pt idx="48">
                  <c:v>3718.3597082063338</c:v>
                </c:pt>
                <c:pt idx="49">
                  <c:v>3719.3419977364051</c:v>
                </c:pt>
                <c:pt idx="50">
                  <c:v>3720.3238643721561</c:v>
                </c:pt>
                <c:pt idx="51">
                  <c:v>3721.3053082956508</c:v>
                </c:pt>
                <c:pt idx="52">
                  <c:v>3722.2863296888745</c:v>
                </c:pt>
                <c:pt idx="53">
                  <c:v>3723.2669287337344</c:v>
                </c:pt>
                <c:pt idx="54">
                  <c:v>3724.2471056120598</c:v>
                </c:pt>
                <c:pt idx="55">
                  <c:v>3725.2268605056015</c:v>
                </c:pt>
                <c:pt idx="56">
                  <c:v>3726.2061935960319</c:v>
                </c:pt>
                <c:pt idx="57">
                  <c:v>3727.1851050649457</c:v>
                </c:pt>
                <c:pt idx="58">
                  <c:v>3728.163595093858</c:v>
                </c:pt>
                <c:pt idx="59">
                  <c:v>3729.1416638642077</c:v>
                </c:pt>
                <c:pt idx="60">
                  <c:v>3850.1193115573542</c:v>
                </c:pt>
                <c:pt idx="61">
                  <c:v>3851.0448760728277</c:v>
                </c:pt>
                <c:pt idx="62">
                  <c:v>3851.9700421151788</c:v>
                </c:pt>
                <c:pt idx="63">
                  <c:v>3852.8948098559563</c:v>
                </c:pt>
                <c:pt idx="64">
                  <c:v>3853.8191794666382</c:v>
                </c:pt>
                <c:pt idx="65">
                  <c:v>3854.7431511186251</c:v>
                </c:pt>
                <c:pt idx="66">
                  <c:v>3855.6667249832476</c:v>
                </c:pt>
                <c:pt idx="67">
                  <c:v>3856.5899012317605</c:v>
                </c:pt>
                <c:pt idx="68">
                  <c:v>3857.5126800353437</c:v>
                </c:pt>
                <c:pt idx="69">
                  <c:v>3858.4350615651065</c:v>
                </c:pt>
                <c:pt idx="70">
                  <c:v>3859.3570459920816</c:v>
                </c:pt>
                <c:pt idx="71">
                  <c:v>3860.2786334872289</c:v>
                </c:pt>
                <c:pt idx="72">
                  <c:v>3861.1998242214372</c:v>
                </c:pt>
                <c:pt idx="73">
                  <c:v>3862.1206183655181</c:v>
                </c:pt>
                <c:pt idx="74">
                  <c:v>3863.041016090212</c:v>
                </c:pt>
                <c:pt idx="75">
                  <c:v>3863.9610175661837</c:v>
                </c:pt>
                <c:pt idx="76">
                  <c:v>3864.8806229640263</c:v>
                </c:pt>
                <c:pt idx="77">
                  <c:v>3865.7998324542596</c:v>
                </c:pt>
                <c:pt idx="78">
                  <c:v>3866.7186462073287</c:v>
                </c:pt>
                <c:pt idx="79">
                  <c:v>3867.637064393607</c:v>
                </c:pt>
                <c:pt idx="80">
                  <c:v>3868.5550871833912</c:v>
                </c:pt>
                <c:pt idx="81">
                  <c:v>3869.4727147469102</c:v>
                </c:pt>
                <c:pt idx="82">
                  <c:v>3870.3899472543139</c:v>
                </c:pt>
                <c:pt idx="83">
                  <c:v>3868.7236707881443</c:v>
                </c:pt>
                <c:pt idx="84">
                  <c:v>3867.0581116856756</c:v>
                </c:pt>
                <c:pt idx="85">
                  <c:v>3865.3932696380716</c:v>
                </c:pt>
                <c:pt idx="86">
                  <c:v>3863.7291443366248</c:v>
                </c:pt>
                <c:pt idx="87">
                  <c:v>3862.0657354727628</c:v>
                </c:pt>
                <c:pt idx="88">
                  <c:v>3860.4030427380467</c:v>
                </c:pt>
                <c:pt idx="89">
                  <c:v>3858.741065824167</c:v>
                </c:pt>
                <c:pt idx="90">
                  <c:v>3857.0798044229509</c:v>
                </c:pt>
                <c:pt idx="91">
                  <c:v>3855.4192582263563</c:v>
                </c:pt>
                <c:pt idx="92">
                  <c:v>3853.7594269264746</c:v>
                </c:pt>
                <c:pt idx="93">
                  <c:v>3852.1003102155282</c:v>
                </c:pt>
                <c:pt idx="94">
                  <c:v>3850.4419077858724</c:v>
                </c:pt>
                <c:pt idx="95">
                  <c:v>3848.7842193299971</c:v>
                </c:pt>
                <c:pt idx="96">
                  <c:v>3847.127244540522</c:v>
                </c:pt>
                <c:pt idx="97">
                  <c:v>3845.4709831102009</c:v>
                </c:pt>
                <c:pt idx="98">
                  <c:v>3843.8154347319191</c:v>
                </c:pt>
                <c:pt idx="99">
                  <c:v>3842.1605990986932</c:v>
                </c:pt>
                <c:pt idx="100">
                  <c:v>3840.5064759036723</c:v>
                </c:pt>
                <c:pt idx="101">
                  <c:v>3838.8530648401411</c:v>
                </c:pt>
                <c:pt idx="102">
                  <c:v>3837.2003656015113</c:v>
                </c:pt>
                <c:pt idx="103">
                  <c:v>3835.5483778813286</c:v>
                </c:pt>
                <c:pt idx="104">
                  <c:v>3833.8971013732717</c:v>
                </c:pt>
                <c:pt idx="105">
                  <c:v>3832.2465357711499</c:v>
                </c:pt>
                <c:pt idx="106">
                  <c:v>3830.5966807689042</c:v>
                </c:pt>
                <c:pt idx="107">
                  <c:v>3828.9475360606089</c:v>
                </c:pt>
                <c:pt idx="108">
                  <c:v>3827.2991013404676</c:v>
                </c:pt>
                <c:pt idx="109">
                  <c:v>3825.6513763028179</c:v>
                </c:pt>
                <c:pt idx="110">
                  <c:v>3824.0043606421282</c:v>
                </c:pt>
                <c:pt idx="111">
                  <c:v>3822.3580540529974</c:v>
                </c:pt>
                <c:pt idx="112">
                  <c:v>3820.7124562301569</c:v>
                </c:pt>
                <c:pt idx="113">
                  <c:v>3819.0675668684698</c:v>
                </c:pt>
                <c:pt idx="114">
                  <c:v>3817.4233856629294</c:v>
                </c:pt>
                <c:pt idx="115">
                  <c:v>3815.779912308662</c:v>
                </c:pt>
                <c:pt idx="116">
                  <c:v>3814.1371465009229</c:v>
                </c:pt>
                <c:pt idx="117">
                  <c:v>3812.4950879351009</c:v>
                </c:pt>
                <c:pt idx="118">
                  <c:v>3810.8537363067144</c:v>
                </c:pt>
                <c:pt idx="119">
                  <c:v>3809.2130913114138</c:v>
                </c:pt>
                <c:pt idx="120">
                  <c:v>3930.1562667325188</c:v>
                </c:pt>
                <c:pt idx="121">
                  <c:v>3931.0473738169194</c:v>
                </c:pt>
                <c:pt idx="122">
                  <c:v>3931.9380972627773</c:v>
                </c:pt>
                <c:pt idx="123">
                  <c:v>3932.8284372352541</c:v>
                </c:pt>
                <c:pt idx="124">
                  <c:v>3933.7183938994435</c:v>
                </c:pt>
                <c:pt idx="125">
                  <c:v>3934.6079674203679</c:v>
                </c:pt>
                <c:pt idx="126">
                  <c:v>3935.4971579629755</c:v>
                </c:pt>
                <c:pt idx="127">
                  <c:v>3936.3859656921472</c:v>
                </c:pt>
                <c:pt idx="128">
                  <c:v>3937.2743907726904</c:v>
                </c:pt>
                <c:pt idx="129">
                  <c:v>3938.1624333693439</c:v>
                </c:pt>
                <c:pt idx="130">
                  <c:v>3939.0500936467743</c:v>
                </c:pt>
                <c:pt idx="131">
                  <c:v>3939.9373717695762</c:v>
                </c:pt>
                <c:pt idx="132">
                  <c:v>3940.8242679022756</c:v>
                </c:pt>
                <c:pt idx="133">
                  <c:v>3941.7107822093249</c:v>
                </c:pt>
                <c:pt idx="134">
                  <c:v>3942.5969148551094</c:v>
                </c:pt>
                <c:pt idx="135">
                  <c:v>3943.4826660039398</c:v>
                </c:pt>
                <c:pt idx="136">
                  <c:v>3944.368035820059</c:v>
                </c:pt>
                <c:pt idx="137">
                  <c:v>3945.2530244676377</c:v>
                </c:pt>
                <c:pt idx="138">
                  <c:v>3946.1376321107755</c:v>
                </c:pt>
                <c:pt idx="139">
                  <c:v>3947.0218589135015</c:v>
                </c:pt>
                <c:pt idx="140">
                  <c:v>3947.905705039776</c:v>
                </c:pt>
                <c:pt idx="141">
                  <c:v>3948.7891706534883</c:v>
                </c:pt>
                <c:pt idx="142">
                  <c:v>3949.6722559184545</c:v>
                </c:pt>
                <c:pt idx="143">
                  <c:v>3950.5549609984228</c:v>
                </c:pt>
                <c:pt idx="144">
                  <c:v>3951.4372860570702</c:v>
                </c:pt>
                <c:pt idx="145">
                  <c:v>3952.3192312580013</c:v>
                </c:pt>
                <c:pt idx="146">
                  <c:v>3953.2007967647551</c:v>
                </c:pt>
                <c:pt idx="147">
                  <c:v>3954.0819827407945</c:v>
                </c:pt>
                <c:pt idx="148">
                  <c:v>3954.9627893495172</c:v>
                </c:pt>
                <c:pt idx="149">
                  <c:v>3955.8432167542451</c:v>
                </c:pt>
                <c:pt idx="150">
                  <c:v>3956.7232651182353</c:v>
                </c:pt>
                <c:pt idx="151">
                  <c:v>3957.6029346046707</c:v>
                </c:pt>
                <c:pt idx="152">
                  <c:v>3958.4822253766656</c:v>
                </c:pt>
                <c:pt idx="153">
                  <c:v>3959.3611375972641</c:v>
                </c:pt>
                <c:pt idx="154">
                  <c:v>3960.2396714294396</c:v>
                </c:pt>
                <c:pt idx="155">
                  <c:v>3961.1178270360956</c:v>
                </c:pt>
                <c:pt idx="156">
                  <c:v>3961.9956045800641</c:v>
                </c:pt>
                <c:pt idx="157">
                  <c:v>3962.8730042241104</c:v>
                </c:pt>
                <c:pt idx="158">
                  <c:v>3963.750026130926</c:v>
                </c:pt>
                <c:pt idx="159">
                  <c:v>3964.6266704631348</c:v>
                </c:pt>
                <c:pt idx="160">
                  <c:v>3965.5029373832895</c:v>
                </c:pt>
                <c:pt idx="161">
                  <c:v>3966.378827053873</c:v>
                </c:pt>
                <c:pt idx="162">
                  <c:v>3967.2543396372985</c:v>
                </c:pt>
                <c:pt idx="163">
                  <c:v>3968.1294752959093</c:v>
                </c:pt>
                <c:pt idx="164">
                  <c:v>3969.0042341919789</c:v>
                </c:pt>
                <c:pt idx="165">
                  <c:v>3969.878616487711</c:v>
                </c:pt>
                <c:pt idx="166">
                  <c:v>3970.7526223452387</c:v>
                </c:pt>
                <c:pt idx="167">
                  <c:v>3971.6262519266252</c:v>
                </c:pt>
                <c:pt idx="168">
                  <c:v>3972.4995053938655</c:v>
                </c:pt>
                <c:pt idx="169">
                  <c:v>3973.372382908884</c:v>
                </c:pt>
                <c:pt idx="170">
                  <c:v>3974.2448846335337</c:v>
                </c:pt>
                <c:pt idx="171">
                  <c:v>3975.117010729602</c:v>
                </c:pt>
                <c:pt idx="172">
                  <c:v>3975.9887613588025</c:v>
                </c:pt>
                <c:pt idx="173">
                  <c:v>3976.8601366827806</c:v>
                </c:pt>
                <c:pt idx="174">
                  <c:v>3977.7311368631135</c:v>
                </c:pt>
                <c:pt idx="175">
                  <c:v>3978.6017620613075</c:v>
                </c:pt>
                <c:pt idx="176">
                  <c:v>3979.4720124387977</c:v>
                </c:pt>
                <c:pt idx="177">
                  <c:v>3980.3418881569537</c:v>
                </c:pt>
                <c:pt idx="178">
                  <c:v>3981.2113893770729</c:v>
                </c:pt>
                <c:pt idx="179">
                  <c:v>3982.0805162603842</c:v>
                </c:pt>
                <c:pt idx="180">
                  <c:v>4102.9492689680446</c:v>
                </c:pt>
                <c:pt idx="181">
                  <c:v>4103.7659853793948</c:v>
                </c:pt>
                <c:pt idx="182">
                  <c:v>4104.5823501788018</c:v>
                </c:pt>
                <c:pt idx="183">
                  <c:v>4105.3983635176392</c:v>
                </c:pt>
                <c:pt idx="184">
                  <c:v>4106.2140255472177</c:v>
                </c:pt>
                <c:pt idx="185">
                  <c:v>4107.0293364187828</c:v>
                </c:pt>
                <c:pt idx="186">
                  <c:v>4107.8442962835161</c:v>
                </c:pt>
                <c:pt idx="187">
                  <c:v>4108.6589052925301</c:v>
                </c:pt>
                <c:pt idx="188">
                  <c:v>4109.4731635968774</c:v>
                </c:pt>
                <c:pt idx="189">
                  <c:v>4110.2870713475404</c:v>
                </c:pt>
                <c:pt idx="190">
                  <c:v>4108.5175146079027</c:v>
                </c:pt>
                <c:pt idx="191">
                  <c:v>4106.7487196960892</c:v>
                </c:pt>
                <c:pt idx="192">
                  <c:v>4104.9806862841169</c:v>
                </c:pt>
                <c:pt idx="193">
                  <c:v>4103.2134140441476</c:v>
                </c:pt>
                <c:pt idx="194">
                  <c:v>4101.4469026484821</c:v>
                </c:pt>
                <c:pt idx="195">
                  <c:v>4099.6811517695605</c:v>
                </c:pt>
                <c:pt idx="196">
                  <c:v>4097.9161610799692</c:v>
                </c:pt>
                <c:pt idx="197">
                  <c:v>4096.1519302524293</c:v>
                </c:pt>
                <c:pt idx="198">
                  <c:v>4094.3884589598069</c:v>
                </c:pt>
                <c:pt idx="199">
                  <c:v>4092.6257468751073</c:v>
                </c:pt>
                <c:pt idx="200">
                  <c:v>4090.8637936714786</c:v>
                </c:pt>
                <c:pt idx="201">
                  <c:v>4089.1025990222056</c:v>
                </c:pt>
                <c:pt idx="202">
                  <c:v>4087.342162600718</c:v>
                </c:pt>
                <c:pt idx="203">
                  <c:v>4085.5824840805844</c:v>
                </c:pt>
                <c:pt idx="204">
                  <c:v>4083.8235631355128</c:v>
                </c:pt>
                <c:pt idx="205">
                  <c:v>4082.0653994393529</c:v>
                </c:pt>
                <c:pt idx="206">
                  <c:v>4080.3079926660948</c:v>
                </c:pt>
                <c:pt idx="207">
                  <c:v>4078.5513424898691</c:v>
                </c:pt>
                <c:pt idx="208">
                  <c:v>4076.7954485849468</c:v>
                </c:pt>
                <c:pt idx="209">
                  <c:v>4075.0403106257377</c:v>
                </c:pt>
                <c:pt idx="210">
                  <c:v>4073.285928286793</c:v>
                </c:pt>
                <c:pt idx="211">
                  <c:v>4071.5323012428044</c:v>
                </c:pt>
                <c:pt idx="212">
                  <c:v>4069.7794291686027</c:v>
                </c:pt>
                <c:pt idx="213">
                  <c:v>4068.0273117391598</c:v>
                </c:pt>
                <c:pt idx="214">
                  <c:v>4066.2759486295845</c:v>
                </c:pt>
                <c:pt idx="215">
                  <c:v>4064.5253395151308</c:v>
                </c:pt>
                <c:pt idx="216">
                  <c:v>4062.7754840711873</c:v>
                </c:pt>
                <c:pt idx="217">
                  <c:v>4061.0263819732859</c:v>
                </c:pt>
                <c:pt idx="218">
                  <c:v>4059.2780328970953</c:v>
                </c:pt>
                <c:pt idx="219">
                  <c:v>4057.5304365184261</c:v>
                </c:pt>
                <c:pt idx="220">
                  <c:v>4055.7835925132276</c:v>
                </c:pt>
                <c:pt idx="221">
                  <c:v>4054.0375005575902</c:v>
                </c:pt>
                <c:pt idx="222">
                  <c:v>4052.2921603277391</c:v>
                </c:pt>
                <c:pt idx="223">
                  <c:v>4050.5475715000462</c:v>
                </c:pt>
                <c:pt idx="224">
                  <c:v>4048.8037337510145</c:v>
                </c:pt>
                <c:pt idx="225">
                  <c:v>4049.6437608448314</c:v>
                </c:pt>
                <c:pt idx="226">
                  <c:v>4050.4834262910117</c:v>
                </c:pt>
                <c:pt idx="227">
                  <c:v>4051.322730245251</c:v>
                </c:pt>
                <c:pt idx="228">
                  <c:v>4052.1616728631793</c:v>
                </c:pt>
                <c:pt idx="229">
                  <c:v>4053.0002543003588</c:v>
                </c:pt>
                <c:pt idx="230">
                  <c:v>4053.8384747122832</c:v>
                </c:pt>
                <c:pt idx="231">
                  <c:v>4054.6763342543827</c:v>
                </c:pt>
                <c:pt idx="232">
                  <c:v>4055.5138330820182</c:v>
                </c:pt>
                <c:pt idx="233">
                  <c:v>4056.3509713504823</c:v>
                </c:pt>
                <c:pt idx="234">
                  <c:v>4057.1877492150052</c:v>
                </c:pt>
                <c:pt idx="235">
                  <c:v>4058.0241668307463</c:v>
                </c:pt>
                <c:pt idx="236">
                  <c:v>4058.8602243527994</c:v>
                </c:pt>
                <c:pt idx="237">
                  <c:v>4059.6959219361916</c:v>
                </c:pt>
                <c:pt idx="238">
                  <c:v>4060.5312597358848</c:v>
                </c:pt>
                <c:pt idx="239">
                  <c:v>4061.3662379067709</c:v>
                </c:pt>
                <c:pt idx="240">
                  <c:v>4062.200856603677</c:v>
                </c:pt>
                <c:pt idx="241">
                  <c:v>4063.0351159813658</c:v>
                </c:pt>
                <c:pt idx="242">
                  <c:v>4063.8690161945278</c:v>
                </c:pt>
                <c:pt idx="243">
                  <c:v>4064.7025573977926</c:v>
                </c:pt>
                <c:pt idx="244">
                  <c:v>4065.5357397457201</c:v>
                </c:pt>
                <c:pt idx="245">
                  <c:v>4066.3685633928039</c:v>
                </c:pt>
                <c:pt idx="246">
                  <c:v>4067.2010284934713</c:v>
                </c:pt>
                <c:pt idx="247">
                  <c:v>4068.0331352020848</c:v>
                </c:pt>
                <c:pt idx="248">
                  <c:v>4068.8648836729385</c:v>
                </c:pt>
                <c:pt idx="249">
                  <c:v>4069.6962740602589</c:v>
                </c:pt>
                <c:pt idx="250">
                  <c:v>4070.52730651821</c:v>
                </c:pt>
                <c:pt idx="251">
                  <c:v>4071.3579812008857</c:v>
                </c:pt>
                <c:pt idx="252">
                  <c:v>4072.1882982623147</c:v>
                </c:pt>
                <c:pt idx="253">
                  <c:v>4073.0182578564613</c:v>
                </c:pt>
                <c:pt idx="254">
                  <c:v>4073.8478601372221</c:v>
                </c:pt>
                <c:pt idx="255">
                  <c:v>4074.6771052584263</c:v>
                </c:pt>
                <c:pt idx="256">
                  <c:v>4075.5059933738371</c:v>
                </c:pt>
                <c:pt idx="257">
                  <c:v>4076.3345246371541</c:v>
                </c:pt>
                <c:pt idx="258">
                  <c:v>4077.1626992020074</c:v>
                </c:pt>
                <c:pt idx="259">
                  <c:v>4077.9905172219633</c:v>
                </c:pt>
                <c:pt idx="260">
                  <c:v>4078.8179788505213</c:v>
                </c:pt>
                <c:pt idx="261">
                  <c:v>4079.6450842411141</c:v>
                </c:pt>
                <c:pt idx="262">
                  <c:v>4080.4718335471093</c:v>
                </c:pt>
                <c:pt idx="263">
                  <c:v>4081.2982269218078</c:v>
                </c:pt>
                <c:pt idx="264">
                  <c:v>4082.1242645184457</c:v>
                </c:pt>
                <c:pt idx="265">
                  <c:v>4082.9499464901905</c:v>
                </c:pt>
                <c:pt idx="266">
                  <c:v>4083.7752729901467</c:v>
                </c:pt>
                <c:pt idx="267">
                  <c:v>4084.6002441713522</c:v>
                </c:pt>
                <c:pt idx="268">
                  <c:v>4085.4248601867771</c:v>
                </c:pt>
                <c:pt idx="269">
                  <c:v>4086.2491211893275</c:v>
                </c:pt>
                <c:pt idx="270">
                  <c:v>4087.0730273318432</c:v>
                </c:pt>
                <c:pt idx="271">
                  <c:v>4087.8965787670986</c:v>
                </c:pt>
                <c:pt idx="272">
                  <c:v>4088.7197756478017</c:v>
                </c:pt>
                <c:pt idx="273">
                  <c:v>4089.5426181265952</c:v>
                </c:pt>
                <c:pt idx="274">
                  <c:v>4090.3651063560551</c:v>
                </c:pt>
                <c:pt idx="275">
                  <c:v>4091.1872404886935</c:v>
                </c:pt>
                <c:pt idx="276">
                  <c:v>4092.0090206769546</c:v>
                </c:pt>
                <c:pt idx="277">
                  <c:v>4092.8304470732182</c:v>
                </c:pt>
                <c:pt idx="278">
                  <c:v>4093.6515198298007</c:v>
                </c:pt>
                <c:pt idx="279">
                  <c:v>4094.4722390989477</c:v>
                </c:pt>
                <c:pt idx="280">
                  <c:v>4095.2926050328447</c:v>
                </c:pt>
                <c:pt idx="281">
                  <c:v>4096.1126177836077</c:v>
                </c:pt>
                <c:pt idx="282">
                  <c:v>4096.9322775032897</c:v>
                </c:pt>
                <c:pt idx="283">
                  <c:v>4097.7515843438769</c:v>
                </c:pt>
                <c:pt idx="284">
                  <c:v>4098.5705384572902</c:v>
                </c:pt>
                <c:pt idx="285">
                  <c:v>4099.3891399953845</c:v>
                </c:pt>
                <c:pt idx="286">
                  <c:v>4100.2073891099535</c:v>
                </c:pt>
                <c:pt idx="287">
                  <c:v>4101.0252859527191</c:v>
                </c:pt>
                <c:pt idx="288">
                  <c:v>4101.8428306753403</c:v>
                </c:pt>
                <c:pt idx="289">
                  <c:v>4102.6600234294147</c:v>
                </c:pt>
                <c:pt idx="290">
                  <c:v>4103.4768643664702</c:v>
                </c:pt>
                <c:pt idx="291">
                  <c:v>4104.2933536379696</c:v>
                </c:pt>
                <c:pt idx="292">
                  <c:v>4105.1094913953139</c:v>
                </c:pt>
                <c:pt idx="293">
                  <c:v>4105.9252777898337</c:v>
                </c:pt>
                <c:pt idx="294">
                  <c:v>4106.7407129727981</c:v>
                </c:pt>
                <c:pt idx="295">
                  <c:v>4107.5557970954123</c:v>
                </c:pt>
                <c:pt idx="296">
                  <c:v>4108.3705303088136</c:v>
                </c:pt>
                <c:pt idx="297">
                  <c:v>4109.1849127640735</c:v>
                </c:pt>
                <c:pt idx="298">
                  <c:v>4109.9989446122026</c:v>
                </c:pt>
                <c:pt idx="299">
                  <c:v>4110.8126260041417</c:v>
                </c:pt>
                <c:pt idx="300">
                  <c:v>4169.0428430032307</c:v>
                </c:pt>
                <c:pt idx="301">
                  <c:v>4167.2479907866791</c:v>
                </c:pt>
                <c:pt idx="302">
                  <c:v>4165.4539112881339</c:v>
                </c:pt>
                <c:pt idx="303">
                  <c:v>4163.6606041749264</c:v>
                </c:pt>
                <c:pt idx="304">
                  <c:v>4161.868069114531</c:v>
                </c:pt>
                <c:pt idx="305">
                  <c:v>4160.0763057745626</c:v>
                </c:pt>
                <c:pt idx="306">
                  <c:v>4158.285313822782</c:v>
                </c:pt>
                <c:pt idx="307">
                  <c:v>4156.4950929270917</c:v>
                </c:pt>
                <c:pt idx="308">
                  <c:v>4154.7056427555372</c:v>
                </c:pt>
                <c:pt idx="309">
                  <c:v>4152.9169629763073</c:v>
                </c:pt>
                <c:pt idx="310">
                  <c:v>4151.1290532577332</c:v>
                </c:pt>
                <c:pt idx="311">
                  <c:v>4149.3419132682911</c:v>
                </c:pt>
                <c:pt idx="312">
                  <c:v>4147.5555426765941</c:v>
                </c:pt>
                <c:pt idx="313">
                  <c:v>4145.7699411514041</c:v>
                </c:pt>
                <c:pt idx="314">
                  <c:v>4143.9851083616231</c:v>
                </c:pt>
                <c:pt idx="315">
                  <c:v>4142.2010439762971</c:v>
                </c:pt>
                <c:pt idx="316">
                  <c:v>4140.4177476646109</c:v>
                </c:pt>
                <c:pt idx="317">
                  <c:v>4138.6352190958969</c:v>
                </c:pt>
                <c:pt idx="318">
                  <c:v>4136.8534579396255</c:v>
                </c:pt>
                <c:pt idx="319">
                  <c:v>4135.0724638654101</c:v>
                </c:pt>
                <c:pt idx="320">
                  <c:v>4133.2922365430095</c:v>
                </c:pt>
                <c:pt idx="321">
                  <c:v>4131.5127756423208</c:v>
                </c:pt>
                <c:pt idx="322">
                  <c:v>4129.7340808333865</c:v>
                </c:pt>
                <c:pt idx="323">
                  <c:v>4127.9561517863885</c:v>
                </c:pt>
                <c:pt idx="324">
                  <c:v>4126.1789881716513</c:v>
                </c:pt>
                <c:pt idx="325">
                  <c:v>4124.4025896596431</c:v>
                </c:pt>
                <c:pt idx="326">
                  <c:v>4122.6269559209704</c:v>
                </c:pt>
                <c:pt idx="327">
                  <c:v>4120.8520866263862</c:v>
                </c:pt>
                <c:pt idx="328">
                  <c:v>4119.0779814467815</c:v>
                </c:pt>
                <c:pt idx="329">
                  <c:v>4117.3046400531903</c:v>
                </c:pt>
                <c:pt idx="330">
                  <c:v>4115.5320621167884</c:v>
                </c:pt>
                <c:pt idx="331">
                  <c:v>4113.7602473088937</c:v>
                </c:pt>
                <c:pt idx="332">
                  <c:v>4111.9891953009637</c:v>
                </c:pt>
                <c:pt idx="333">
                  <c:v>4110.2189057645974</c:v>
                </c:pt>
                <c:pt idx="334">
                  <c:v>4108.4493783715398</c:v>
                </c:pt>
                <c:pt idx="335">
                  <c:v>4109.2637268812095</c:v>
                </c:pt>
                <c:pt idx="336">
                  <c:v>4110.0777247983624</c:v>
                </c:pt>
                <c:pt idx="337">
                  <c:v>4110.8913722739335</c:v>
                </c:pt>
                <c:pt idx="338">
                  <c:v>4111.7046694587953</c:v>
                </c:pt>
                <c:pt idx="339">
                  <c:v>4112.5176165037537</c:v>
                </c:pt>
                <c:pt idx="340">
                  <c:v>4113.3302135595522</c:v>
                </c:pt>
                <c:pt idx="341">
                  <c:v>4114.1424607768677</c:v>
                </c:pt>
                <c:pt idx="342">
                  <c:v>4114.9543583063105</c:v>
                </c:pt>
                <c:pt idx="343">
                  <c:v>4115.7659062984303</c:v>
                </c:pt>
                <c:pt idx="344">
                  <c:v>4116.5771049037066</c:v>
                </c:pt>
                <c:pt idx="345">
                  <c:v>4117.387954272559</c:v>
                </c:pt>
                <c:pt idx="346">
                  <c:v>4118.1984545553405</c:v>
                </c:pt>
                <c:pt idx="347">
                  <c:v>4119.0086059023397</c:v>
                </c:pt>
                <c:pt idx="348">
                  <c:v>4119.8184084637778</c:v>
                </c:pt>
                <c:pt idx="349">
                  <c:v>4120.6278623898161</c:v>
                </c:pt>
                <c:pt idx="350">
                  <c:v>4121.4369678305466</c:v>
                </c:pt>
                <c:pt idx="351">
                  <c:v>4122.2457249360014</c:v>
                </c:pt>
                <c:pt idx="352">
                  <c:v>4123.0541338561443</c:v>
                </c:pt>
                <c:pt idx="353">
                  <c:v>4123.8621947408756</c:v>
                </c:pt>
                <c:pt idx="354">
                  <c:v>4124.6699077400299</c:v>
                </c:pt>
                <c:pt idx="355">
                  <c:v>4125.4772730033801</c:v>
                </c:pt>
                <c:pt idx="356">
                  <c:v>4126.2842906806336</c:v>
                </c:pt>
                <c:pt idx="357">
                  <c:v>4127.0909609214305</c:v>
                </c:pt>
                <c:pt idx="358">
                  <c:v>4127.8972838753516</c:v>
                </c:pt>
                <c:pt idx="359">
                  <c:v>4128.7032596919089</c:v>
                </c:pt>
                <c:pt idx="360">
                  <c:v>4069.50888852055</c:v>
                </c:pt>
                <c:pt idx="361">
                  <c:v>4070.3400016515393</c:v>
                </c:pt>
                <c:pt idx="362">
                  <c:v>4071.1707569725218</c:v>
                </c:pt>
                <c:pt idx="363">
                  <c:v>4072.0011546375413</c:v>
                </c:pt>
                <c:pt idx="364">
                  <c:v>4072.8311948005771</c:v>
                </c:pt>
                <c:pt idx="365">
                  <c:v>4073.6608776155399</c:v>
                </c:pt>
                <c:pt idx="366">
                  <c:v>4074.4902032362743</c:v>
                </c:pt>
                <c:pt idx="367">
                  <c:v>4075.3191718165599</c:v>
                </c:pt>
                <c:pt idx="368">
                  <c:v>4076.14778351011</c:v>
                </c:pt>
                <c:pt idx="369">
                  <c:v>4076.9760384705687</c:v>
                </c:pt>
                <c:pt idx="370">
                  <c:v>4077.8039368515192</c:v>
                </c:pt>
                <c:pt idx="371">
                  <c:v>4078.6314788064742</c:v>
                </c:pt>
                <c:pt idx="372">
                  <c:v>4079.4586644888823</c:v>
                </c:pt>
                <c:pt idx="373">
                  <c:v>4080.2854940521261</c:v>
                </c:pt>
                <c:pt idx="374">
                  <c:v>4081.1119676495205</c:v>
                </c:pt>
                <c:pt idx="375">
                  <c:v>4081.9380854343162</c:v>
                </c:pt>
                <c:pt idx="376">
                  <c:v>4082.7638475596968</c:v>
                </c:pt>
                <c:pt idx="377">
                  <c:v>4083.5892541787816</c:v>
                </c:pt>
                <c:pt idx="378">
                  <c:v>4084.4143054446217</c:v>
                </c:pt>
                <c:pt idx="379">
                  <c:v>4085.2390015102042</c:v>
                </c:pt>
                <c:pt idx="380">
                  <c:v>4086.0633425284486</c:v>
                </c:pt>
                <c:pt idx="381">
                  <c:v>4086.8873286522107</c:v>
                </c:pt>
                <c:pt idx="382">
                  <c:v>4087.7109600342787</c:v>
                </c:pt>
                <c:pt idx="383">
                  <c:v>4088.5342368273755</c:v>
                </c:pt>
                <c:pt idx="384">
                  <c:v>4089.3571591841583</c:v>
                </c:pt>
                <c:pt idx="385">
                  <c:v>4090.1797272572194</c:v>
                </c:pt>
                <c:pt idx="386">
                  <c:v>4091.0019411990847</c:v>
                </c:pt>
                <c:pt idx="387">
                  <c:v>4091.8238011622138</c:v>
                </c:pt>
                <c:pt idx="388">
                  <c:v>4092.6453072990007</c:v>
                </c:pt>
                <c:pt idx="389">
                  <c:v>4093.4664597617762</c:v>
                </c:pt>
                <c:pt idx="390">
                  <c:v>4094.2872587028023</c:v>
                </c:pt>
                <c:pt idx="391">
                  <c:v>4095.1077042742772</c:v>
                </c:pt>
                <c:pt idx="392">
                  <c:v>4095.9277966283325</c:v>
                </c:pt>
                <c:pt idx="393">
                  <c:v>4096.7475359170367</c:v>
                </c:pt>
                <c:pt idx="394">
                  <c:v>4097.566922292388</c:v>
                </c:pt>
                <c:pt idx="395">
                  <c:v>4098.3859559063258</c:v>
                </c:pt>
                <c:pt idx="396">
                  <c:v>4099.2046369107193</c:v>
                </c:pt>
                <c:pt idx="397">
                  <c:v>4100.0229654573732</c:v>
                </c:pt>
                <c:pt idx="398">
                  <c:v>4100.8409416980285</c:v>
                </c:pt>
                <c:pt idx="399">
                  <c:v>4101.6585657843571</c:v>
                </c:pt>
                <c:pt idx="400">
                  <c:v>4102.4758378679708</c:v>
                </c:pt>
                <c:pt idx="401">
                  <c:v>4103.2927581004133</c:v>
                </c:pt>
                <c:pt idx="402">
                  <c:v>4104.10932663316</c:v>
                </c:pt>
                <c:pt idx="403">
                  <c:v>4104.925543617629</c:v>
                </c:pt>
                <c:pt idx="404">
                  <c:v>4105.741409205164</c:v>
                </c:pt>
                <c:pt idx="405">
                  <c:v>4106.5569235470521</c:v>
                </c:pt>
                <c:pt idx="406">
                  <c:v>4107.3720867945085</c:v>
                </c:pt>
                <c:pt idx="407">
                  <c:v>4108.1868990986868</c:v>
                </c:pt>
                <c:pt idx="408">
                  <c:v>4109.001360610675</c:v>
                </c:pt>
                <c:pt idx="409">
                  <c:v>4109.8154714814955</c:v>
                </c:pt>
                <c:pt idx="410">
                  <c:v>4110.6292318621054</c:v>
                </c:pt>
                <c:pt idx="411">
                  <c:v>4108.85952781586</c:v>
                </c:pt>
                <c:pt idx="412">
                  <c:v>4107.090585660857</c:v>
                </c:pt>
                <c:pt idx="413">
                  <c:v>4105.3224050690878</c:v>
                </c:pt>
                <c:pt idx="414">
                  <c:v>4103.5549857126834</c:v>
                </c:pt>
                <c:pt idx="415">
                  <c:v>4101.7883272639201</c:v>
                </c:pt>
                <c:pt idx="416">
                  <c:v>4100.0224293952097</c:v>
                </c:pt>
                <c:pt idx="417">
                  <c:v>4098.2572917791103</c:v>
                </c:pt>
                <c:pt idx="418">
                  <c:v>4096.4929140883187</c:v>
                </c:pt>
                <c:pt idx="419">
                  <c:v>4094.7292959956712</c:v>
                </c:pt>
                <c:pt idx="420">
                  <c:v>4092.966437174146</c:v>
                </c:pt>
                <c:pt idx="421">
                  <c:v>4091.2043372968647</c:v>
                </c:pt>
                <c:pt idx="422">
                  <c:v>4089.4429960370862</c:v>
                </c:pt>
                <c:pt idx="423">
                  <c:v>4087.6824130682107</c:v>
                </c:pt>
                <c:pt idx="424">
                  <c:v>4085.9225880637814</c:v>
                </c:pt>
                <c:pt idx="425">
                  <c:v>4084.163520697477</c:v>
                </c:pt>
                <c:pt idx="426">
                  <c:v>4082.4052106431227</c:v>
                </c:pt>
                <c:pt idx="427">
                  <c:v>4080.6476575746806</c:v>
                </c:pt>
                <c:pt idx="428">
                  <c:v>4078.8908611662532</c:v>
                </c:pt>
                <c:pt idx="429">
                  <c:v>4077.1348210920842</c:v>
                </c:pt>
                <c:pt idx="430">
                  <c:v>4075.379537026558</c:v>
                </c:pt>
                <c:pt idx="431">
                  <c:v>4073.6250086441983</c:v>
                </c:pt>
                <c:pt idx="432">
                  <c:v>4071.8712356196684</c:v>
                </c:pt>
                <c:pt idx="433">
                  <c:v>4070.118217627773</c:v>
                </c:pt>
                <c:pt idx="434">
                  <c:v>4068.365954343456</c:v>
                </c:pt>
                <c:pt idx="435">
                  <c:v>4066.6144454418009</c:v>
                </c:pt>
                <c:pt idx="436">
                  <c:v>4064.863690598032</c:v>
                </c:pt>
                <c:pt idx="437">
                  <c:v>4063.1136894875144</c:v>
                </c:pt>
                <c:pt idx="438">
                  <c:v>4061.3644417857495</c:v>
                </c:pt>
                <c:pt idx="439">
                  <c:v>4059.6159471683823</c:v>
                </c:pt>
                <c:pt idx="440">
                  <c:v>4057.8682053111934</c:v>
                </c:pt>
                <c:pt idx="441">
                  <c:v>4056.121215890108</c:v>
                </c:pt>
                <c:pt idx="442">
                  <c:v>4054.374978581186</c:v>
                </c:pt>
                <c:pt idx="443">
                  <c:v>4052.6294930606291</c:v>
                </c:pt>
                <c:pt idx="444">
                  <c:v>4050.8847590047794</c:v>
                </c:pt>
                <c:pt idx="445">
                  <c:v>4049.1407760901166</c:v>
                </c:pt>
                <c:pt idx="446">
                  <c:v>4049.9806580807972</c:v>
                </c:pt>
                <c:pt idx="447">
                  <c:v>4050.8201784863113</c:v>
                </c:pt>
                <c:pt idx="448">
                  <c:v>4051.659337462328</c:v>
                </c:pt>
                <c:pt idx="449">
                  <c:v>4052.4981351644483</c:v>
                </c:pt>
                <c:pt idx="450">
                  <c:v>4053.3365717482097</c:v>
                </c:pt>
                <c:pt idx="451">
                  <c:v>4054.1746473690782</c:v>
                </c:pt>
                <c:pt idx="452">
                  <c:v>4055.0123621824564</c:v>
                </c:pt>
                <c:pt idx="453">
                  <c:v>4055.84971634368</c:v>
                </c:pt>
                <c:pt idx="454">
                  <c:v>4056.6867100080135</c:v>
                </c:pt>
                <c:pt idx="455">
                  <c:v>4057.5233433306603</c:v>
                </c:pt>
                <c:pt idx="456">
                  <c:v>4058.3596164667533</c:v>
                </c:pt>
                <c:pt idx="457">
                  <c:v>4059.1955295713597</c:v>
                </c:pt>
                <c:pt idx="458">
                  <c:v>4060.0310827994804</c:v>
                </c:pt>
                <c:pt idx="459">
                  <c:v>4060.8662763060488</c:v>
                </c:pt>
                <c:pt idx="460">
                  <c:v>4061.7011102459305</c:v>
                </c:pt>
                <c:pt idx="461">
                  <c:v>4062.5355847739283</c:v>
                </c:pt>
                <c:pt idx="462">
                  <c:v>4063.3697000447737</c:v>
                </c:pt>
                <c:pt idx="463">
                  <c:v>4064.2034562131357</c:v>
                </c:pt>
                <c:pt idx="464">
                  <c:v>4065.0368534336139</c:v>
                </c:pt>
                <c:pt idx="465">
                  <c:v>4065.8698918607411</c:v>
                </c:pt>
                <c:pt idx="466">
                  <c:v>4066.7025716489852</c:v>
                </c:pt>
                <c:pt idx="467">
                  <c:v>4067.5348929527486</c:v>
                </c:pt>
                <c:pt idx="468">
                  <c:v>4068.3668559263633</c:v>
                </c:pt>
                <c:pt idx="469">
                  <c:v>4069.1984607240988</c:v>
                </c:pt>
                <c:pt idx="470">
                  <c:v>4070.0297075001558</c:v>
                </c:pt>
                <c:pt idx="471">
                  <c:v>4070.8605964086705</c:v>
                </c:pt>
                <c:pt idx="472">
                  <c:v>4071.6911276037117</c:v>
                </c:pt>
                <c:pt idx="473">
                  <c:v>4072.5213012392801</c:v>
                </c:pt>
                <c:pt idx="474">
                  <c:v>4073.351117469314</c:v>
                </c:pt>
                <c:pt idx="475">
                  <c:v>4074.1805764476803</c:v>
                </c:pt>
                <c:pt idx="476">
                  <c:v>4075.009678328187</c:v>
                </c:pt>
                <c:pt idx="477">
                  <c:v>4075.8384232645681</c:v>
                </c:pt>
                <c:pt idx="478">
                  <c:v>4076.6668114104955</c:v>
                </c:pt>
                <c:pt idx="479">
                  <c:v>4077.4948429195751</c:v>
                </c:pt>
                <c:pt idx="480">
                  <c:v>4078.3225179453448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813-4369-92CD-A82ECA2FB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961152"/>
        <c:axId val="648556960"/>
      </c:scatterChart>
      <c:valAx>
        <c:axId val="569961152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Elapsed 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556960"/>
        <c:crosses val="autoZero"/>
        <c:crossBetween val="midCat"/>
      </c:valAx>
      <c:valAx>
        <c:axId val="648556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Energy Flowrate (W)</a:t>
                </a:r>
              </a:p>
            </c:rich>
          </c:tx>
          <c:layout>
            <c:manualLayout>
              <c:xMode val="edge"/>
              <c:yMode val="edge"/>
              <c:x val="2.3344555027471212E-2"/>
              <c:y val="0.34477749418811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9611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>
        <c:manualLayout>
          <c:xMode val="edge"/>
          <c:yMode val="edge"/>
          <c:x val="0.57920499276545034"/>
          <c:y val="0.11039615225402678"/>
          <c:w val="0.38308457219017317"/>
          <c:h val="4.0351948847346539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268740</xdr:colOff>
      <xdr:row>7</xdr:row>
      <xdr:rowOff>70754</xdr:rowOff>
    </xdr:from>
    <xdr:to>
      <xdr:col>34</xdr:col>
      <xdr:colOff>231320</xdr:colOff>
      <xdr:row>34</xdr:row>
      <xdr:rowOff>68035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3C3281-BB1B-49D2-9C5B-7488DC71D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vid Mather" id="{B4E1985F-4765-40D5-80FA-B8371A065E51}" userId="3a81020cf9511c80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0" dT="2020-06-09T14:07:45.88" personId="{B4E1985F-4765-40D5-80FA-B8371A065E51}" id="{0C2F2A62-7DFB-4CD2-B2BD-3E606937ED0D}">
    <text>Mass of water inside tank</text>
  </threadedComment>
  <threadedComment ref="L10" dT="2020-06-09T14:05:23.73" personId="{B4E1985F-4765-40D5-80FA-B8371A065E51}" id="{AFAC89D6-02B9-463C-A519-75E931F8AA5F}">
    <text>Outdoor air temperaure during the current timestep</text>
  </threadedComment>
  <threadedComment ref="N10" dT="2020-06-09T14:01:39.49" personId="{B4E1985F-4765-40D5-80FA-B8371A065E51}" id="{37E33B8F-C08A-48D7-A566-652EAC117C11}">
    <text>Tank T at start of current time-step</text>
  </threadedComment>
  <threadedComment ref="O10" dT="2020-06-09T14:02:08.79" personId="{B4E1985F-4765-40D5-80FA-B8371A065E51}" id="{A975CF7A-32A3-4A40-86B2-86BA00A2005F}">
    <text>Heater state to be applied during current timestep. 1 = on, 0 = off.</text>
  </threadedComment>
  <threadedComment ref="Q10" dT="2020-06-09T14:02:39.09" personId="{B4E1985F-4765-40D5-80FA-B8371A065E51}" id="{517EF0E3-5839-4042-A805-9C6FC3AE1BB1}">
    <text>Estimated heat loss rate during current timestep</text>
  </threadedComment>
  <threadedComment ref="S10" dT="2020-06-09T14:03:07.36" personId="{B4E1985F-4765-40D5-80FA-B8371A065E51}" id="{77279826-3E8E-45C5-B9EE-B59EC6B71428}">
    <text>Tank T at end of current timestep</text>
  </threadedComment>
  <threadedComment ref="U10" dT="2020-06-09T14:03:34.47" personId="{B4E1985F-4765-40D5-80FA-B8371A065E51}" id="{C5F4FE70-92CC-4BD0-9BEF-F99B2C1FB58B}">
    <text>Total heat loss that occurred during the current timestep</text>
  </threadedComment>
  <threadedComment ref="V10" dT="2020-06-09T14:03:53.61" personId="{B4E1985F-4765-40D5-80FA-B8371A065E51}" id="{7CD7D504-4DBD-4035-A647-AC1F01A22C7E}">
    <text>Total electricity use that occurred during the current time-step</text>
  </threadedComment>
  <threadedComment ref="D12" dT="2020-06-09T14:08:02.73" personId="{B4E1985F-4765-40D5-80FA-B8371A065E51}" id="{3A339D5A-A7F3-42B9-B0A9-F5DEB256A588}">
    <text>Specific heat of water inside tank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5" dT="2020-06-09T14:07:45.88" personId="{B4E1985F-4765-40D5-80FA-B8371A065E51}" id="{3D6D64E1-399C-4F6E-9066-FB3F60721AF5}">
    <text>Mass of water inside tank</text>
  </threadedComment>
  <threadedComment ref="L5" dT="2020-06-09T14:05:23.73" personId="{B4E1985F-4765-40D5-80FA-B8371A065E51}" id="{76CFF528-1E84-496F-927E-C07894726CF4}">
    <text>Outdoor air temperaure during the current timestep</text>
  </threadedComment>
  <threadedComment ref="N5" dT="2020-06-09T14:01:39.49" personId="{B4E1985F-4765-40D5-80FA-B8371A065E51}" id="{EE32EA72-21C5-4DEB-856E-1A6C1B9FAB03}">
    <text>Tank T at start of current time-step</text>
  </threadedComment>
  <threadedComment ref="O5" dT="2020-06-09T14:02:08.79" personId="{B4E1985F-4765-40D5-80FA-B8371A065E51}" id="{8DE60326-911A-4F0B-94EF-B24CA65FD5E2}">
    <text>Heater state to be applied during current timestep. 1 = on, 0 = off.</text>
  </threadedComment>
  <threadedComment ref="Q5" dT="2020-06-09T14:02:39.09" personId="{B4E1985F-4765-40D5-80FA-B8371A065E51}" id="{F59BA1DA-C8E5-4D1D-ACA3-E6808B9C3C1A}">
    <text>Estimated heat loss rate during current timestep</text>
  </threadedComment>
  <threadedComment ref="S5" dT="2020-06-09T14:03:07.36" personId="{B4E1985F-4765-40D5-80FA-B8371A065E51}" id="{4A862BE0-F524-4E74-A118-09B4499310A3}">
    <text>Tank T at end of current timestep</text>
  </threadedComment>
  <threadedComment ref="U5" dT="2020-06-09T14:03:34.47" personId="{B4E1985F-4765-40D5-80FA-B8371A065E51}" id="{C9084B0C-BADE-4E66-BE2C-4D44025A1150}">
    <text>Total heat loss that occurred during the current timestep</text>
  </threadedComment>
  <threadedComment ref="V5" dT="2020-06-09T14:03:53.61" personId="{B4E1985F-4765-40D5-80FA-B8371A065E51}" id="{B2D51ADC-F2B8-4458-AF02-F113BEC24E21}">
    <text>Total electricity use that occurred during the current time-step</text>
  </threadedComment>
  <threadedComment ref="D7" dT="2020-06-09T14:08:02.73" personId="{B4E1985F-4765-40D5-80FA-B8371A065E51}" id="{6628A480-5FC0-49A0-9082-5BEB2D2F1B34}">
    <text>Specific heat of water inside tank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87"/>
  <sheetViews>
    <sheetView tabSelected="1" zoomScaleNormal="100" workbookViewId="0">
      <pane ySplit="9690" topLeftCell="A482"/>
      <selection activeCell="P19" sqref="P19"/>
      <selection pane="bottomLeft" activeCell="F485" sqref="F485"/>
    </sheetView>
  </sheetViews>
  <sheetFormatPr defaultRowHeight="14.4" x14ac:dyDescent="0.3"/>
  <cols>
    <col min="13" max="13" width="3.6640625" customWidth="1"/>
    <col min="14" max="19" width="12.5546875" customWidth="1"/>
    <col min="20" max="20" width="3.5546875" customWidth="1"/>
  </cols>
  <sheetData>
    <row r="1" spans="1:22" x14ac:dyDescent="0.3">
      <c r="A1" s="32" t="s">
        <v>36</v>
      </c>
    </row>
    <row r="2" spans="1:22" x14ac:dyDescent="0.3">
      <c r="A2" s="32"/>
    </row>
    <row r="3" spans="1:22" x14ac:dyDescent="0.3">
      <c r="A3" s="32"/>
    </row>
    <row r="7" spans="1:22" x14ac:dyDescent="0.3">
      <c r="A7" s="33" t="s">
        <v>37</v>
      </c>
      <c r="B7" s="33"/>
      <c r="C7" s="33"/>
      <c r="D7" s="5"/>
      <c r="E7" s="5"/>
      <c r="F7" s="5"/>
      <c r="G7" s="5"/>
      <c r="J7" t="s">
        <v>20</v>
      </c>
      <c r="K7" s="1">
        <v>60</v>
      </c>
      <c r="L7" t="s">
        <v>21</v>
      </c>
      <c r="M7" s="3" t="s">
        <v>43</v>
      </c>
    </row>
    <row r="8" spans="1:22" x14ac:dyDescent="0.3">
      <c r="A8" s="33"/>
      <c r="B8" s="33"/>
      <c r="C8" s="33"/>
      <c r="D8" s="6" t="s">
        <v>26</v>
      </c>
      <c r="E8" s="9">
        <v>60</v>
      </c>
      <c r="F8" s="5" t="s">
        <v>0</v>
      </c>
      <c r="G8" s="5"/>
    </row>
    <row r="9" spans="1:22" x14ac:dyDescent="0.3">
      <c r="A9" s="5"/>
      <c r="B9" s="5"/>
      <c r="C9" s="5"/>
      <c r="D9" s="5"/>
      <c r="E9" s="7"/>
      <c r="F9" s="5"/>
      <c r="G9" s="5"/>
    </row>
    <row r="10" spans="1:22" x14ac:dyDescent="0.3">
      <c r="A10" s="5"/>
      <c r="B10" s="5"/>
      <c r="C10" s="5"/>
      <c r="D10" s="6" t="s">
        <v>27</v>
      </c>
      <c r="E10" s="9">
        <v>2000</v>
      </c>
      <c r="F10" s="5" t="s">
        <v>1</v>
      </c>
      <c r="G10" s="5"/>
      <c r="J10" s="13"/>
      <c r="K10" s="13"/>
      <c r="L10" s="12" t="s">
        <v>13</v>
      </c>
      <c r="M10" s="13"/>
      <c r="N10" s="16" t="s">
        <v>12</v>
      </c>
      <c r="O10" s="16" t="s">
        <v>44</v>
      </c>
      <c r="P10" s="16" t="s">
        <v>44</v>
      </c>
      <c r="Q10" s="16" t="s">
        <v>17</v>
      </c>
      <c r="R10" s="16" t="s">
        <v>18</v>
      </c>
      <c r="S10" s="16" t="s">
        <v>12</v>
      </c>
      <c r="T10" s="13"/>
      <c r="U10" s="16" t="s">
        <v>17</v>
      </c>
      <c r="V10" s="16" t="s">
        <v>24</v>
      </c>
    </row>
    <row r="11" spans="1:22" x14ac:dyDescent="0.3">
      <c r="A11" s="5"/>
      <c r="B11" s="5"/>
      <c r="C11" s="5"/>
      <c r="D11" s="5"/>
      <c r="E11" s="7"/>
      <c r="F11" s="5"/>
      <c r="G11" s="5"/>
      <c r="J11" s="14" t="s">
        <v>5</v>
      </c>
      <c r="K11" s="14" t="s">
        <v>6</v>
      </c>
      <c r="L11" s="4" t="s">
        <v>7</v>
      </c>
      <c r="M11" s="15"/>
      <c r="N11" s="14" t="s">
        <v>10</v>
      </c>
      <c r="O11" s="14" t="s">
        <v>45</v>
      </c>
      <c r="P11" s="14" t="s">
        <v>11</v>
      </c>
      <c r="Q11" s="14" t="s">
        <v>3</v>
      </c>
      <c r="R11" s="14" t="s">
        <v>19</v>
      </c>
      <c r="S11" s="14" t="s">
        <v>22</v>
      </c>
      <c r="T11" s="15"/>
      <c r="U11" s="14" t="s">
        <v>23</v>
      </c>
      <c r="V11" s="14" t="s">
        <v>23</v>
      </c>
    </row>
    <row r="12" spans="1:22" x14ac:dyDescent="0.3">
      <c r="A12" s="5"/>
      <c r="B12" s="5"/>
      <c r="C12" s="5"/>
      <c r="D12" s="6" t="s">
        <v>28</v>
      </c>
      <c r="E12" s="9">
        <v>4181</v>
      </c>
      <c r="F12" s="5" t="s">
        <v>2</v>
      </c>
      <c r="G12" s="5"/>
      <c r="J12" s="19">
        <v>0</v>
      </c>
      <c r="K12" s="18">
        <f>J12/3600</f>
        <v>0</v>
      </c>
      <c r="L12" s="17">
        <f t="shared" ref="L12:L75" si="0">VLOOKUP(ROUNDDOWN(K12,0)+1,$D$29:$E$36,2)</f>
        <v>-12</v>
      </c>
      <c r="M12" s="20"/>
      <c r="N12" s="21">
        <f>E22</f>
        <v>50</v>
      </c>
      <c r="O12" s="22">
        <f>E24</f>
        <v>0</v>
      </c>
      <c r="P12" s="22">
        <f>IF(O12,$E$14,0)</f>
        <v>0</v>
      </c>
      <c r="Q12" s="23">
        <f>$E$8*(N12-L12)</f>
        <v>3720</v>
      </c>
      <c r="R12" s="21">
        <f>(P12-Q12)/($E$10*$E$12)</f>
        <v>-4.4486964840947143E-4</v>
      </c>
      <c r="S12" s="21">
        <f>N12+R12*$K$7</f>
        <v>49.973307821095432</v>
      </c>
      <c r="T12" s="24"/>
      <c r="U12" s="25">
        <f>Q12*$K$7/1000000</f>
        <v>0.22320000000000001</v>
      </c>
      <c r="V12" s="29">
        <f>P12*$K$7/1000000</f>
        <v>0</v>
      </c>
    </row>
    <row r="13" spans="1:22" x14ac:dyDescent="0.3">
      <c r="A13" s="5"/>
      <c r="B13" s="5"/>
      <c r="C13" s="5"/>
      <c r="D13" s="5"/>
      <c r="E13" s="7"/>
      <c r="F13" s="5"/>
      <c r="G13" s="5"/>
      <c r="J13" s="17">
        <f t="shared" ref="J13:J76" si="1">J12+$K$7</f>
        <v>60</v>
      </c>
      <c r="K13" s="18">
        <f t="shared" ref="K13:K76" si="2">J13/3600</f>
        <v>1.6666666666666666E-2</v>
      </c>
      <c r="L13" s="17">
        <f t="shared" si="0"/>
        <v>-12</v>
      </c>
      <c r="M13" s="26"/>
      <c r="N13" s="27">
        <f>S12</f>
        <v>49.973307821095432</v>
      </c>
      <c r="O13" s="31"/>
      <c r="P13" s="1">
        <f>IF(O13,$E$14,0)</f>
        <v>0</v>
      </c>
      <c r="Q13" s="28">
        <f>$E$8*(N13-L13)</f>
        <v>3718.3984692657259</v>
      </c>
      <c r="R13" s="27">
        <f>(P13-Q13)/($E$10*$E$12)</f>
        <v>-4.4467812356681726E-4</v>
      </c>
      <c r="S13" s="27">
        <f>N13+R13*$K$7</f>
        <v>49.946627133681424</v>
      </c>
      <c r="U13" s="29">
        <f>Q13*$K$7/1000000</f>
        <v>0.22310390815594355</v>
      </c>
      <c r="V13" s="29">
        <f>P13*$K$7/1000000</f>
        <v>0</v>
      </c>
    </row>
    <row r="14" spans="1:22" x14ac:dyDescent="0.3">
      <c r="A14" s="5"/>
      <c r="B14" s="5"/>
      <c r="C14" s="5"/>
      <c r="D14" s="6" t="s">
        <v>38</v>
      </c>
      <c r="E14" s="9">
        <v>6000</v>
      </c>
      <c r="F14" s="5" t="s">
        <v>3</v>
      </c>
      <c r="G14" s="5"/>
      <c r="J14" s="17">
        <f t="shared" si="1"/>
        <v>120</v>
      </c>
      <c r="K14" s="18">
        <f t="shared" si="2"/>
        <v>3.3333333333333333E-2</v>
      </c>
      <c r="L14" s="17">
        <f t="shared" si="0"/>
        <v>-12</v>
      </c>
      <c r="M14" s="26"/>
      <c r="N14" s="27"/>
      <c r="O14" s="30"/>
      <c r="P14" s="1"/>
      <c r="Q14" s="28"/>
      <c r="R14" s="27"/>
      <c r="S14" s="27"/>
      <c r="U14" s="29"/>
      <c r="V14" s="29"/>
    </row>
    <row r="15" spans="1:22" x14ac:dyDescent="0.3">
      <c r="A15" s="5"/>
      <c r="B15" s="5"/>
      <c r="C15" s="5"/>
      <c r="D15" s="5"/>
      <c r="E15" s="7"/>
      <c r="F15" s="5"/>
      <c r="G15" s="5"/>
      <c r="J15" s="17">
        <f t="shared" si="1"/>
        <v>180</v>
      </c>
      <c r="K15" s="18">
        <f t="shared" si="2"/>
        <v>0.05</v>
      </c>
      <c r="L15" s="17">
        <f t="shared" si="0"/>
        <v>-12</v>
      </c>
      <c r="M15" s="26"/>
      <c r="N15" s="27"/>
      <c r="O15" s="30"/>
      <c r="P15" s="1"/>
      <c r="Q15" s="28"/>
      <c r="R15" s="27"/>
      <c r="S15" s="27"/>
      <c r="U15" s="29"/>
      <c r="V15" s="29"/>
    </row>
    <row r="16" spans="1:22" x14ac:dyDescent="0.3">
      <c r="A16" s="5"/>
      <c r="B16" s="5"/>
      <c r="C16" s="5"/>
      <c r="D16" s="6" t="s">
        <v>40</v>
      </c>
      <c r="E16" s="9">
        <v>49.5</v>
      </c>
      <c r="F16" s="5" t="s">
        <v>7</v>
      </c>
      <c r="G16" s="5"/>
      <c r="J16" s="17">
        <f t="shared" si="1"/>
        <v>240</v>
      </c>
      <c r="K16" s="18">
        <f t="shared" si="2"/>
        <v>6.6666666666666666E-2</v>
      </c>
      <c r="L16" s="17">
        <f t="shared" si="0"/>
        <v>-12</v>
      </c>
      <c r="M16" s="26"/>
      <c r="N16" s="27"/>
      <c r="O16" s="30"/>
      <c r="P16" s="1"/>
      <c r="Q16" s="28"/>
      <c r="R16" s="27"/>
      <c r="S16" s="27"/>
      <c r="U16" s="29"/>
      <c r="V16" s="29"/>
    </row>
    <row r="17" spans="1:22" x14ac:dyDescent="0.3">
      <c r="A17" s="5"/>
      <c r="B17" s="5"/>
      <c r="C17" s="5"/>
      <c r="D17" s="5"/>
      <c r="E17" s="7"/>
      <c r="F17" s="5"/>
      <c r="G17" s="5"/>
      <c r="J17" s="17">
        <f t="shared" si="1"/>
        <v>300</v>
      </c>
      <c r="K17" s="18">
        <f t="shared" si="2"/>
        <v>8.3333333333333329E-2</v>
      </c>
      <c r="L17" s="17">
        <f t="shared" si="0"/>
        <v>-12</v>
      </c>
      <c r="M17" s="26"/>
      <c r="N17" s="27"/>
      <c r="O17" s="30"/>
      <c r="P17" s="1"/>
      <c r="Q17" s="28"/>
      <c r="R17" s="27"/>
      <c r="S17" s="27"/>
      <c r="U17" s="29"/>
      <c r="V17" s="29"/>
    </row>
    <row r="18" spans="1:22" x14ac:dyDescent="0.3">
      <c r="A18" s="5"/>
      <c r="B18" s="5"/>
      <c r="C18" s="5"/>
      <c r="D18" s="6" t="s">
        <v>39</v>
      </c>
      <c r="E18" s="9">
        <v>50.5</v>
      </c>
      <c r="F18" s="5" t="s">
        <v>7</v>
      </c>
      <c r="G18" s="5"/>
      <c r="J18" s="17">
        <f t="shared" si="1"/>
        <v>360</v>
      </c>
      <c r="K18" s="18">
        <f t="shared" si="2"/>
        <v>0.1</v>
      </c>
      <c r="L18" s="17">
        <f t="shared" si="0"/>
        <v>-12</v>
      </c>
      <c r="M18" s="26"/>
      <c r="N18" s="27"/>
      <c r="O18" s="30"/>
      <c r="P18" s="1"/>
      <c r="Q18" s="28"/>
      <c r="R18" s="27"/>
      <c r="S18" s="27"/>
      <c r="U18" s="29"/>
      <c r="V18" s="29"/>
    </row>
    <row r="19" spans="1:22" x14ac:dyDescent="0.3">
      <c r="A19" s="5"/>
      <c r="B19" s="5"/>
      <c r="C19" s="5"/>
      <c r="D19" s="5"/>
      <c r="E19" s="7"/>
      <c r="F19" s="5"/>
      <c r="G19" s="5"/>
      <c r="J19" s="17">
        <f t="shared" si="1"/>
        <v>420</v>
      </c>
      <c r="K19" s="18">
        <f t="shared" si="2"/>
        <v>0.11666666666666667</v>
      </c>
      <c r="L19" s="17">
        <f t="shared" si="0"/>
        <v>-12</v>
      </c>
      <c r="M19" s="26"/>
      <c r="N19" s="27"/>
      <c r="O19" s="30"/>
      <c r="P19" s="1"/>
      <c r="Q19" s="28"/>
      <c r="R19" s="27"/>
      <c r="S19" s="27"/>
      <c r="U19" s="29"/>
      <c r="V19" s="29"/>
    </row>
    <row r="20" spans="1:22" x14ac:dyDescent="0.3">
      <c r="E20" s="1"/>
      <c r="J20" s="17">
        <f t="shared" si="1"/>
        <v>480</v>
      </c>
      <c r="K20" s="18">
        <f t="shared" si="2"/>
        <v>0.13333333333333333</v>
      </c>
      <c r="L20" s="17">
        <f t="shared" si="0"/>
        <v>-12</v>
      </c>
      <c r="M20" s="26"/>
      <c r="N20" s="27"/>
      <c r="O20" s="30"/>
      <c r="P20" s="1"/>
      <c r="Q20" s="28"/>
      <c r="R20" s="27"/>
      <c r="S20" s="27"/>
      <c r="U20" s="29"/>
      <c r="V20" s="29"/>
    </row>
    <row r="21" spans="1:22" x14ac:dyDescent="0.3">
      <c r="A21" s="5"/>
      <c r="B21" s="5"/>
      <c r="C21" s="5"/>
      <c r="D21" s="5"/>
      <c r="E21" s="7"/>
      <c r="F21" s="5"/>
      <c r="G21" s="5"/>
      <c r="J21" s="17">
        <f t="shared" si="1"/>
        <v>540</v>
      </c>
      <c r="K21" s="18">
        <f t="shared" si="2"/>
        <v>0.15</v>
      </c>
      <c r="L21" s="17">
        <f t="shared" si="0"/>
        <v>-12</v>
      </c>
      <c r="M21" s="26"/>
      <c r="N21" s="27"/>
      <c r="O21" s="30"/>
      <c r="P21" s="1"/>
      <c r="Q21" s="28"/>
      <c r="R21" s="27"/>
      <c r="S21" s="27"/>
      <c r="U21" s="29"/>
      <c r="V21" s="29"/>
    </row>
    <row r="22" spans="1:22" x14ac:dyDescent="0.3">
      <c r="A22" s="5"/>
      <c r="B22" s="9" t="s">
        <v>41</v>
      </c>
      <c r="C22" s="5"/>
      <c r="D22" s="6" t="s">
        <v>47</v>
      </c>
      <c r="E22" s="9">
        <v>50</v>
      </c>
      <c r="F22" s="5" t="s">
        <v>7</v>
      </c>
      <c r="G22" s="5"/>
      <c r="J22" s="17">
        <f t="shared" si="1"/>
        <v>600</v>
      </c>
      <c r="K22" s="18">
        <f t="shared" si="2"/>
        <v>0.16666666666666666</v>
      </c>
      <c r="L22" s="17">
        <f t="shared" si="0"/>
        <v>-12</v>
      </c>
      <c r="M22" s="26"/>
      <c r="N22" s="27"/>
      <c r="O22" s="30"/>
      <c r="P22" s="1"/>
      <c r="Q22" s="28"/>
      <c r="R22" s="27"/>
      <c r="S22" s="27"/>
      <c r="U22" s="29"/>
      <c r="V22" s="29"/>
    </row>
    <row r="23" spans="1:22" x14ac:dyDescent="0.3">
      <c r="A23" s="5"/>
      <c r="B23" s="5"/>
      <c r="C23" s="5"/>
      <c r="D23" s="5"/>
      <c r="E23" s="7"/>
      <c r="F23" s="5"/>
      <c r="G23" s="5"/>
      <c r="J23" s="17">
        <f t="shared" si="1"/>
        <v>660</v>
      </c>
      <c r="K23" s="18">
        <f t="shared" si="2"/>
        <v>0.18333333333333332</v>
      </c>
      <c r="L23" s="17">
        <f t="shared" si="0"/>
        <v>-12</v>
      </c>
      <c r="M23" s="26"/>
      <c r="N23" s="27"/>
      <c r="O23" s="30"/>
      <c r="P23" s="1"/>
      <c r="Q23" s="28"/>
      <c r="R23" s="27"/>
      <c r="S23" s="27"/>
      <c r="U23" s="29"/>
      <c r="V23" s="29"/>
    </row>
    <row r="24" spans="1:22" x14ac:dyDescent="0.3">
      <c r="A24" s="5"/>
      <c r="B24" s="5"/>
      <c r="C24" s="5"/>
      <c r="D24" s="6" t="s">
        <v>46</v>
      </c>
      <c r="E24" s="9">
        <v>0</v>
      </c>
      <c r="F24" s="5" t="s">
        <v>4</v>
      </c>
      <c r="G24" s="5"/>
      <c r="J24" s="17">
        <f t="shared" si="1"/>
        <v>720</v>
      </c>
      <c r="K24" s="18">
        <f t="shared" si="2"/>
        <v>0.2</v>
      </c>
      <c r="L24" s="17">
        <f t="shared" si="0"/>
        <v>-12</v>
      </c>
      <c r="M24" s="26"/>
      <c r="N24" s="27"/>
      <c r="O24" s="30"/>
      <c r="P24" s="1"/>
      <c r="Q24" s="28"/>
      <c r="R24" s="27"/>
      <c r="S24" s="27"/>
      <c r="U24" s="29"/>
      <c r="V24" s="29"/>
    </row>
    <row r="25" spans="1:22" x14ac:dyDescent="0.3">
      <c r="A25" s="5"/>
      <c r="B25" s="5"/>
      <c r="C25" s="5"/>
      <c r="D25" s="5"/>
      <c r="E25" s="5"/>
      <c r="F25" s="5"/>
      <c r="G25" s="5"/>
      <c r="J25" s="17">
        <f t="shared" si="1"/>
        <v>780</v>
      </c>
      <c r="K25" s="18">
        <f t="shared" si="2"/>
        <v>0.21666666666666667</v>
      </c>
      <c r="L25" s="17">
        <f t="shared" si="0"/>
        <v>-12</v>
      </c>
      <c r="M25" s="26"/>
      <c r="N25" s="27"/>
      <c r="O25" s="30"/>
      <c r="P25" s="1"/>
      <c r="Q25" s="28"/>
      <c r="R25" s="27"/>
      <c r="S25" s="27"/>
      <c r="U25" s="29"/>
      <c r="V25" s="29"/>
    </row>
    <row r="26" spans="1:22" x14ac:dyDescent="0.3">
      <c r="J26" s="17">
        <f t="shared" si="1"/>
        <v>840</v>
      </c>
      <c r="K26" s="18">
        <f t="shared" si="2"/>
        <v>0.23333333333333334</v>
      </c>
      <c r="L26" s="17">
        <f t="shared" si="0"/>
        <v>-12</v>
      </c>
      <c r="M26" s="26"/>
      <c r="N26" s="27"/>
      <c r="O26" s="30"/>
      <c r="P26" s="1"/>
      <c r="Q26" s="28"/>
      <c r="R26" s="27"/>
      <c r="S26" s="27"/>
      <c r="U26" s="29"/>
      <c r="V26" s="29"/>
    </row>
    <row r="27" spans="1:22" x14ac:dyDescent="0.3">
      <c r="A27" s="5"/>
      <c r="B27" s="5"/>
      <c r="C27" s="5"/>
      <c r="D27" s="5"/>
      <c r="E27" s="5"/>
      <c r="F27" s="5"/>
      <c r="G27" s="5"/>
      <c r="J27" s="17">
        <f t="shared" si="1"/>
        <v>900</v>
      </c>
      <c r="K27" s="18">
        <f t="shared" si="2"/>
        <v>0.25</v>
      </c>
      <c r="L27" s="17">
        <f t="shared" si="0"/>
        <v>-12</v>
      </c>
      <c r="M27" s="26"/>
      <c r="N27" s="27"/>
      <c r="O27" s="30"/>
      <c r="P27" s="1"/>
      <c r="Q27" s="28"/>
      <c r="R27" s="27"/>
      <c r="S27" s="27"/>
      <c r="U27" s="29"/>
      <c r="V27" s="29"/>
    </row>
    <row r="28" spans="1:22" x14ac:dyDescent="0.3">
      <c r="A28" s="33" t="s">
        <v>42</v>
      </c>
      <c r="B28" s="33"/>
      <c r="C28" s="5"/>
      <c r="D28" s="10" t="s">
        <v>14</v>
      </c>
      <c r="E28" s="10" t="s">
        <v>15</v>
      </c>
      <c r="F28" s="5"/>
      <c r="G28" s="5"/>
      <c r="J28" s="17">
        <f t="shared" si="1"/>
        <v>960</v>
      </c>
      <c r="K28" s="18">
        <f t="shared" si="2"/>
        <v>0.26666666666666666</v>
      </c>
      <c r="L28" s="17">
        <f t="shared" si="0"/>
        <v>-12</v>
      </c>
      <c r="M28" s="26"/>
      <c r="N28" s="27"/>
      <c r="O28" s="30"/>
      <c r="P28" s="1"/>
      <c r="Q28" s="28"/>
      <c r="R28" s="27"/>
      <c r="S28" s="27"/>
      <c r="U28" s="29"/>
      <c r="V28" s="29"/>
    </row>
    <row r="29" spans="1:22" x14ac:dyDescent="0.3">
      <c r="A29" s="33"/>
      <c r="B29" s="33"/>
      <c r="C29" s="5"/>
      <c r="D29" s="11">
        <v>1</v>
      </c>
      <c r="E29" s="11">
        <v>-12</v>
      </c>
      <c r="F29" s="5"/>
      <c r="G29" s="5"/>
      <c r="J29" s="17">
        <f t="shared" si="1"/>
        <v>1020</v>
      </c>
      <c r="K29" s="18">
        <f t="shared" si="2"/>
        <v>0.28333333333333333</v>
      </c>
      <c r="L29" s="17">
        <f t="shared" si="0"/>
        <v>-12</v>
      </c>
      <c r="M29" s="26"/>
      <c r="N29" s="27"/>
      <c r="O29" s="30"/>
      <c r="P29" s="1"/>
      <c r="Q29" s="28"/>
      <c r="R29" s="27"/>
      <c r="S29" s="27"/>
      <c r="U29" s="29"/>
      <c r="V29" s="29"/>
    </row>
    <row r="30" spans="1:22" x14ac:dyDescent="0.3">
      <c r="A30" s="5"/>
      <c r="B30" s="5"/>
      <c r="C30" s="5"/>
      <c r="D30" s="11">
        <v>2</v>
      </c>
      <c r="E30" s="11">
        <v>-14</v>
      </c>
      <c r="F30" s="5"/>
      <c r="G30" s="5"/>
      <c r="J30" s="17">
        <f t="shared" si="1"/>
        <v>1080</v>
      </c>
      <c r="K30" s="18">
        <f t="shared" si="2"/>
        <v>0.3</v>
      </c>
      <c r="L30" s="17">
        <f t="shared" si="0"/>
        <v>-12</v>
      </c>
      <c r="M30" s="26"/>
      <c r="N30" s="27"/>
      <c r="O30" s="30"/>
      <c r="P30" s="1"/>
      <c r="Q30" s="28"/>
      <c r="R30" s="27"/>
      <c r="S30" s="27"/>
      <c r="U30" s="29"/>
      <c r="V30" s="29"/>
    </row>
    <row r="31" spans="1:22" x14ac:dyDescent="0.3">
      <c r="A31" s="5"/>
      <c r="B31" s="5"/>
      <c r="C31" s="5"/>
      <c r="D31" s="11">
        <v>3</v>
      </c>
      <c r="E31" s="11">
        <v>-16</v>
      </c>
      <c r="F31" s="5"/>
      <c r="G31" s="5"/>
      <c r="J31" s="17">
        <f t="shared" si="1"/>
        <v>1140</v>
      </c>
      <c r="K31" s="18">
        <f t="shared" si="2"/>
        <v>0.31666666666666665</v>
      </c>
      <c r="L31" s="17">
        <f t="shared" si="0"/>
        <v>-12</v>
      </c>
      <c r="M31" s="26"/>
      <c r="N31" s="27"/>
      <c r="O31" s="30"/>
      <c r="P31" s="1"/>
      <c r="Q31" s="28"/>
      <c r="R31" s="27"/>
      <c r="S31" s="27"/>
      <c r="U31" s="29"/>
      <c r="V31" s="29"/>
    </row>
    <row r="32" spans="1:22" x14ac:dyDescent="0.3">
      <c r="A32" s="5"/>
      <c r="B32" s="5"/>
      <c r="C32" s="5"/>
      <c r="D32" s="11">
        <v>4</v>
      </c>
      <c r="E32" s="11">
        <v>-18</v>
      </c>
      <c r="F32" s="5"/>
      <c r="G32" s="5"/>
      <c r="J32" s="17">
        <f t="shared" si="1"/>
        <v>1200</v>
      </c>
      <c r="K32" s="18">
        <f t="shared" si="2"/>
        <v>0.33333333333333331</v>
      </c>
      <c r="L32" s="17">
        <f t="shared" si="0"/>
        <v>-12</v>
      </c>
      <c r="M32" s="26"/>
      <c r="N32" s="27"/>
      <c r="O32" s="30"/>
      <c r="P32" s="1"/>
      <c r="Q32" s="28"/>
      <c r="R32" s="27"/>
      <c r="S32" s="27"/>
      <c r="U32" s="29"/>
      <c r="V32" s="29"/>
    </row>
    <row r="33" spans="1:22" x14ac:dyDescent="0.3">
      <c r="A33" s="5"/>
      <c r="B33" s="5"/>
      <c r="C33" s="5"/>
      <c r="D33" s="11">
        <v>5</v>
      </c>
      <c r="E33" s="11">
        <v>-18</v>
      </c>
      <c r="F33" s="5"/>
      <c r="G33" s="5"/>
      <c r="J33" s="17">
        <f t="shared" si="1"/>
        <v>1260</v>
      </c>
      <c r="K33" s="18">
        <f t="shared" si="2"/>
        <v>0.35</v>
      </c>
      <c r="L33" s="17">
        <f t="shared" si="0"/>
        <v>-12</v>
      </c>
      <c r="M33" s="26"/>
      <c r="N33" s="27"/>
      <c r="O33" s="30"/>
      <c r="P33" s="1"/>
      <c r="Q33" s="28"/>
      <c r="R33" s="27"/>
      <c r="S33" s="27"/>
      <c r="U33" s="29"/>
      <c r="V33" s="29"/>
    </row>
    <row r="34" spans="1:22" x14ac:dyDescent="0.3">
      <c r="A34" s="5"/>
      <c r="B34" s="5"/>
      <c r="C34" s="5"/>
      <c r="D34" s="11">
        <v>6</v>
      </c>
      <c r="E34" s="11">
        <v>-19</v>
      </c>
      <c r="F34" s="5"/>
      <c r="G34" s="5"/>
      <c r="J34" s="17">
        <f t="shared" si="1"/>
        <v>1320</v>
      </c>
      <c r="K34" s="18">
        <f t="shared" si="2"/>
        <v>0.36666666666666664</v>
      </c>
      <c r="L34" s="17">
        <f t="shared" si="0"/>
        <v>-12</v>
      </c>
      <c r="M34" s="26"/>
      <c r="N34" s="27"/>
      <c r="O34" s="30"/>
      <c r="P34" s="1"/>
      <c r="Q34" s="28"/>
      <c r="R34" s="27"/>
      <c r="S34" s="27"/>
      <c r="U34" s="29"/>
      <c r="V34" s="29"/>
    </row>
    <row r="35" spans="1:22" x14ac:dyDescent="0.3">
      <c r="A35" s="5"/>
      <c r="B35" s="5"/>
      <c r="C35" s="5"/>
      <c r="D35" s="11">
        <v>7</v>
      </c>
      <c r="E35" s="11">
        <v>-18</v>
      </c>
      <c r="F35" s="5"/>
      <c r="G35" s="5"/>
      <c r="J35" s="17">
        <f t="shared" si="1"/>
        <v>1380</v>
      </c>
      <c r="K35" s="18">
        <f t="shared" si="2"/>
        <v>0.38333333333333336</v>
      </c>
      <c r="L35" s="17">
        <f t="shared" si="0"/>
        <v>-12</v>
      </c>
      <c r="M35" s="26"/>
      <c r="N35" s="27"/>
      <c r="O35" s="30"/>
      <c r="P35" s="1"/>
      <c r="Q35" s="28"/>
      <c r="R35" s="27"/>
      <c r="S35" s="27"/>
      <c r="U35" s="29"/>
      <c r="V35" s="29"/>
    </row>
    <row r="36" spans="1:22" x14ac:dyDescent="0.3">
      <c r="A36" s="5"/>
      <c r="B36" s="5"/>
      <c r="C36" s="5"/>
      <c r="D36" s="11">
        <v>8</v>
      </c>
      <c r="E36" s="11">
        <v>-18</v>
      </c>
      <c r="F36" s="5"/>
      <c r="G36" s="5"/>
      <c r="J36" s="17">
        <f t="shared" si="1"/>
        <v>1440</v>
      </c>
      <c r="K36" s="18">
        <f t="shared" si="2"/>
        <v>0.4</v>
      </c>
      <c r="L36" s="17">
        <f t="shared" si="0"/>
        <v>-12</v>
      </c>
      <c r="M36" s="26"/>
      <c r="N36" s="27"/>
      <c r="O36" s="30"/>
      <c r="P36" s="1"/>
      <c r="Q36" s="28"/>
      <c r="R36" s="27"/>
      <c r="S36" s="27"/>
      <c r="U36" s="29"/>
      <c r="V36" s="29"/>
    </row>
    <row r="37" spans="1:22" x14ac:dyDescent="0.3">
      <c r="A37" s="5"/>
      <c r="B37" s="5"/>
      <c r="C37" s="5"/>
      <c r="D37" s="5"/>
      <c r="E37" s="5"/>
      <c r="F37" s="5"/>
      <c r="G37" s="5"/>
      <c r="J37" s="17">
        <f t="shared" si="1"/>
        <v>1500</v>
      </c>
      <c r="K37" s="18">
        <f t="shared" si="2"/>
        <v>0.41666666666666669</v>
      </c>
      <c r="L37" s="17">
        <f t="shared" si="0"/>
        <v>-12</v>
      </c>
      <c r="M37" s="26"/>
      <c r="N37" s="27"/>
      <c r="O37" s="30"/>
      <c r="P37" s="1"/>
      <c r="Q37" s="28"/>
      <c r="R37" s="27"/>
      <c r="S37" s="27"/>
      <c r="U37" s="29"/>
      <c r="V37" s="29"/>
    </row>
    <row r="38" spans="1:22" x14ac:dyDescent="0.3">
      <c r="J38" s="17">
        <f t="shared" si="1"/>
        <v>1560</v>
      </c>
      <c r="K38" s="18">
        <f t="shared" si="2"/>
        <v>0.43333333333333335</v>
      </c>
      <c r="L38" s="17">
        <f t="shared" si="0"/>
        <v>-12</v>
      </c>
      <c r="M38" s="26"/>
      <c r="N38" s="27"/>
      <c r="O38" s="30"/>
      <c r="P38" s="1"/>
      <c r="Q38" s="28"/>
      <c r="R38" s="27"/>
      <c r="S38" s="27"/>
      <c r="U38" s="29"/>
      <c r="V38" s="29"/>
    </row>
    <row r="39" spans="1:22" x14ac:dyDescent="0.3">
      <c r="J39" s="17">
        <f t="shared" si="1"/>
        <v>1620</v>
      </c>
      <c r="K39" s="18">
        <f t="shared" si="2"/>
        <v>0.45</v>
      </c>
      <c r="L39" s="17">
        <f t="shared" si="0"/>
        <v>-12</v>
      </c>
      <c r="M39" s="26"/>
      <c r="N39" s="27"/>
      <c r="O39" s="30"/>
      <c r="P39" s="1"/>
      <c r="Q39" s="28"/>
      <c r="R39" s="27"/>
      <c r="S39" s="27"/>
      <c r="U39" s="29"/>
      <c r="V39" s="29"/>
    </row>
    <row r="40" spans="1:22" x14ac:dyDescent="0.3">
      <c r="J40" s="17">
        <f t="shared" si="1"/>
        <v>1680</v>
      </c>
      <c r="K40" s="18">
        <f t="shared" si="2"/>
        <v>0.46666666666666667</v>
      </c>
      <c r="L40" s="17">
        <f t="shared" si="0"/>
        <v>-12</v>
      </c>
      <c r="M40" s="26"/>
      <c r="N40" s="27"/>
      <c r="O40" s="30"/>
      <c r="P40" s="1"/>
      <c r="Q40" s="28"/>
      <c r="R40" s="27"/>
      <c r="S40" s="27"/>
      <c r="U40" s="29"/>
      <c r="V40" s="29"/>
    </row>
    <row r="41" spans="1:22" x14ac:dyDescent="0.3">
      <c r="J41" s="17">
        <f t="shared" si="1"/>
        <v>1740</v>
      </c>
      <c r="K41" s="18">
        <f t="shared" si="2"/>
        <v>0.48333333333333334</v>
      </c>
      <c r="L41" s="17">
        <f t="shared" si="0"/>
        <v>-12</v>
      </c>
      <c r="M41" s="26"/>
      <c r="N41" s="27"/>
      <c r="O41" s="30"/>
      <c r="P41" s="1"/>
      <c r="Q41" s="28"/>
      <c r="R41" s="27"/>
      <c r="S41" s="27"/>
      <c r="U41" s="29"/>
      <c r="V41" s="29"/>
    </row>
    <row r="42" spans="1:22" x14ac:dyDescent="0.3">
      <c r="J42" s="17">
        <f t="shared" si="1"/>
        <v>1800</v>
      </c>
      <c r="K42" s="18">
        <f t="shared" si="2"/>
        <v>0.5</v>
      </c>
      <c r="L42" s="17">
        <f t="shared" si="0"/>
        <v>-12</v>
      </c>
      <c r="M42" s="26"/>
      <c r="N42" s="27"/>
      <c r="O42" s="30"/>
      <c r="P42" s="1"/>
      <c r="Q42" s="28"/>
      <c r="R42" s="27"/>
      <c r="S42" s="27"/>
      <c r="U42" s="29"/>
      <c r="V42" s="29"/>
    </row>
    <row r="43" spans="1:22" x14ac:dyDescent="0.3">
      <c r="J43" s="17">
        <f t="shared" si="1"/>
        <v>1860</v>
      </c>
      <c r="K43" s="18">
        <f t="shared" si="2"/>
        <v>0.51666666666666672</v>
      </c>
      <c r="L43" s="17">
        <f t="shared" si="0"/>
        <v>-12</v>
      </c>
      <c r="M43" s="26"/>
      <c r="N43" s="27"/>
      <c r="O43" s="30"/>
      <c r="P43" s="1"/>
      <c r="Q43" s="28"/>
      <c r="R43" s="27"/>
      <c r="S43" s="27"/>
      <c r="U43" s="29"/>
      <c r="V43" s="29"/>
    </row>
    <row r="44" spans="1:22" x14ac:dyDescent="0.3">
      <c r="J44" s="17">
        <f t="shared" si="1"/>
        <v>1920</v>
      </c>
      <c r="K44" s="18">
        <f t="shared" si="2"/>
        <v>0.53333333333333333</v>
      </c>
      <c r="L44" s="17">
        <f t="shared" si="0"/>
        <v>-12</v>
      </c>
      <c r="M44" s="26"/>
      <c r="N44" s="27"/>
      <c r="O44" s="30"/>
      <c r="P44" s="1"/>
      <c r="Q44" s="28"/>
      <c r="R44" s="27"/>
      <c r="S44" s="27"/>
      <c r="U44" s="29"/>
      <c r="V44" s="29"/>
    </row>
    <row r="45" spans="1:22" x14ac:dyDescent="0.3">
      <c r="J45" s="17">
        <f t="shared" si="1"/>
        <v>1980</v>
      </c>
      <c r="K45" s="18">
        <f t="shared" si="2"/>
        <v>0.55000000000000004</v>
      </c>
      <c r="L45" s="17">
        <f t="shared" si="0"/>
        <v>-12</v>
      </c>
      <c r="M45" s="26"/>
      <c r="N45" s="27"/>
      <c r="O45" s="30"/>
      <c r="P45" s="1"/>
      <c r="Q45" s="28"/>
      <c r="R45" s="27"/>
      <c r="S45" s="27"/>
      <c r="U45" s="29"/>
      <c r="V45" s="29"/>
    </row>
    <row r="46" spans="1:22" x14ac:dyDescent="0.3">
      <c r="J46" s="17">
        <f t="shared" si="1"/>
        <v>2040</v>
      </c>
      <c r="K46" s="18">
        <f t="shared" si="2"/>
        <v>0.56666666666666665</v>
      </c>
      <c r="L46" s="17">
        <f t="shared" si="0"/>
        <v>-12</v>
      </c>
      <c r="M46" s="26"/>
      <c r="N46" s="27"/>
      <c r="O46" s="30"/>
      <c r="P46" s="1"/>
      <c r="Q46" s="28"/>
      <c r="R46" s="27"/>
      <c r="S46" s="27"/>
      <c r="U46" s="29"/>
      <c r="V46" s="29"/>
    </row>
    <row r="47" spans="1:22" x14ac:dyDescent="0.3">
      <c r="J47" s="17">
        <f t="shared" si="1"/>
        <v>2100</v>
      </c>
      <c r="K47" s="18">
        <f t="shared" si="2"/>
        <v>0.58333333333333337</v>
      </c>
      <c r="L47" s="17">
        <f t="shared" si="0"/>
        <v>-12</v>
      </c>
      <c r="M47" s="26"/>
      <c r="N47" s="27"/>
      <c r="O47" s="30"/>
      <c r="P47" s="1"/>
      <c r="Q47" s="28"/>
      <c r="R47" s="27"/>
      <c r="S47" s="27"/>
      <c r="U47" s="29"/>
      <c r="V47" s="29"/>
    </row>
    <row r="48" spans="1:22" x14ac:dyDescent="0.3">
      <c r="J48" s="17">
        <f t="shared" si="1"/>
        <v>2160</v>
      </c>
      <c r="K48" s="18">
        <f t="shared" si="2"/>
        <v>0.6</v>
      </c>
      <c r="L48" s="17">
        <f t="shared" si="0"/>
        <v>-12</v>
      </c>
      <c r="M48" s="26"/>
      <c r="N48" s="27"/>
      <c r="O48" s="30"/>
      <c r="P48" s="1"/>
      <c r="Q48" s="28"/>
      <c r="R48" s="27"/>
      <c r="S48" s="27"/>
      <c r="U48" s="29"/>
      <c r="V48" s="29"/>
    </row>
    <row r="49" spans="10:22" x14ac:dyDescent="0.3">
      <c r="J49" s="17">
        <f t="shared" si="1"/>
        <v>2220</v>
      </c>
      <c r="K49" s="18">
        <f t="shared" si="2"/>
        <v>0.6166666666666667</v>
      </c>
      <c r="L49" s="17">
        <f t="shared" si="0"/>
        <v>-12</v>
      </c>
      <c r="M49" s="26"/>
      <c r="N49" s="27"/>
      <c r="O49" s="30"/>
      <c r="P49" s="1"/>
      <c r="Q49" s="28"/>
      <c r="R49" s="27"/>
      <c r="S49" s="27"/>
      <c r="U49" s="29"/>
      <c r="V49" s="29"/>
    </row>
    <row r="50" spans="10:22" x14ac:dyDescent="0.3">
      <c r="J50" s="17">
        <f t="shared" si="1"/>
        <v>2280</v>
      </c>
      <c r="K50" s="18">
        <f t="shared" si="2"/>
        <v>0.6333333333333333</v>
      </c>
      <c r="L50" s="17">
        <f t="shared" si="0"/>
        <v>-12</v>
      </c>
      <c r="M50" s="26"/>
      <c r="N50" s="27"/>
      <c r="O50" s="30"/>
      <c r="P50" s="1"/>
      <c r="Q50" s="28"/>
      <c r="R50" s="27"/>
      <c r="S50" s="27"/>
      <c r="U50" s="29"/>
      <c r="V50" s="29"/>
    </row>
    <row r="51" spans="10:22" x14ac:dyDescent="0.3">
      <c r="J51" s="17">
        <f t="shared" si="1"/>
        <v>2340</v>
      </c>
      <c r="K51" s="18">
        <f t="shared" si="2"/>
        <v>0.65</v>
      </c>
      <c r="L51" s="17">
        <f t="shared" si="0"/>
        <v>-12</v>
      </c>
      <c r="M51" s="26"/>
      <c r="N51" s="27"/>
      <c r="O51" s="30"/>
      <c r="P51" s="1"/>
      <c r="Q51" s="28"/>
      <c r="R51" s="27"/>
      <c r="S51" s="27"/>
      <c r="U51" s="29"/>
      <c r="V51" s="29"/>
    </row>
    <row r="52" spans="10:22" x14ac:dyDescent="0.3">
      <c r="J52" s="17">
        <f t="shared" si="1"/>
        <v>2400</v>
      </c>
      <c r="K52" s="18">
        <f t="shared" si="2"/>
        <v>0.66666666666666663</v>
      </c>
      <c r="L52" s="17">
        <f t="shared" si="0"/>
        <v>-12</v>
      </c>
      <c r="M52" s="26"/>
      <c r="N52" s="27"/>
      <c r="O52" s="30"/>
      <c r="P52" s="1"/>
      <c r="Q52" s="28"/>
      <c r="R52" s="27"/>
      <c r="S52" s="27"/>
      <c r="U52" s="29"/>
      <c r="V52" s="29"/>
    </row>
    <row r="53" spans="10:22" x14ac:dyDescent="0.3">
      <c r="J53" s="17">
        <f t="shared" si="1"/>
        <v>2460</v>
      </c>
      <c r="K53" s="18">
        <f t="shared" si="2"/>
        <v>0.68333333333333335</v>
      </c>
      <c r="L53" s="17">
        <f t="shared" si="0"/>
        <v>-12</v>
      </c>
      <c r="M53" s="26"/>
      <c r="N53" s="27"/>
      <c r="O53" s="30"/>
      <c r="P53" s="1"/>
      <c r="Q53" s="28"/>
      <c r="R53" s="27"/>
      <c r="S53" s="27"/>
      <c r="U53" s="29"/>
      <c r="V53" s="29"/>
    </row>
    <row r="54" spans="10:22" x14ac:dyDescent="0.3">
      <c r="J54" s="17">
        <f t="shared" si="1"/>
        <v>2520</v>
      </c>
      <c r="K54" s="18">
        <f t="shared" si="2"/>
        <v>0.7</v>
      </c>
      <c r="L54" s="17">
        <f t="shared" si="0"/>
        <v>-12</v>
      </c>
      <c r="M54" s="26"/>
      <c r="N54" s="27"/>
      <c r="O54" s="30"/>
      <c r="P54" s="1"/>
      <c r="Q54" s="28"/>
      <c r="R54" s="27"/>
      <c r="S54" s="27"/>
      <c r="U54" s="29"/>
      <c r="V54" s="29"/>
    </row>
    <row r="55" spans="10:22" x14ac:dyDescent="0.3">
      <c r="J55" s="17">
        <f t="shared" si="1"/>
        <v>2580</v>
      </c>
      <c r="K55" s="18">
        <f t="shared" si="2"/>
        <v>0.71666666666666667</v>
      </c>
      <c r="L55" s="17">
        <f t="shared" si="0"/>
        <v>-12</v>
      </c>
      <c r="M55" s="26"/>
      <c r="N55" s="27"/>
      <c r="O55" s="30"/>
      <c r="P55" s="1"/>
      <c r="Q55" s="28"/>
      <c r="R55" s="27"/>
      <c r="S55" s="27"/>
      <c r="U55" s="29"/>
      <c r="V55" s="29"/>
    </row>
    <row r="56" spans="10:22" x14ac:dyDescent="0.3">
      <c r="J56" s="17">
        <f t="shared" si="1"/>
        <v>2640</v>
      </c>
      <c r="K56" s="18">
        <f t="shared" si="2"/>
        <v>0.73333333333333328</v>
      </c>
      <c r="L56" s="17">
        <f t="shared" si="0"/>
        <v>-12</v>
      </c>
      <c r="M56" s="26"/>
      <c r="N56" s="27"/>
      <c r="O56" s="30"/>
      <c r="P56" s="1"/>
      <c r="Q56" s="28"/>
      <c r="R56" s="27"/>
      <c r="S56" s="27"/>
      <c r="U56" s="29"/>
      <c r="V56" s="29"/>
    </row>
    <row r="57" spans="10:22" x14ac:dyDescent="0.3">
      <c r="J57" s="17">
        <f t="shared" si="1"/>
        <v>2700</v>
      </c>
      <c r="K57" s="18">
        <f t="shared" si="2"/>
        <v>0.75</v>
      </c>
      <c r="L57" s="17">
        <f t="shared" si="0"/>
        <v>-12</v>
      </c>
      <c r="M57" s="26"/>
      <c r="N57" s="27"/>
      <c r="O57" s="30"/>
      <c r="P57" s="1"/>
      <c r="Q57" s="28"/>
      <c r="R57" s="27"/>
      <c r="S57" s="27"/>
      <c r="U57" s="29"/>
      <c r="V57" s="29"/>
    </row>
    <row r="58" spans="10:22" x14ac:dyDescent="0.3">
      <c r="J58" s="17">
        <f t="shared" si="1"/>
        <v>2760</v>
      </c>
      <c r="K58" s="18">
        <f t="shared" si="2"/>
        <v>0.76666666666666672</v>
      </c>
      <c r="L58" s="17">
        <f t="shared" si="0"/>
        <v>-12</v>
      </c>
      <c r="M58" s="26"/>
      <c r="N58" s="27"/>
      <c r="O58" s="30"/>
      <c r="P58" s="1"/>
      <c r="Q58" s="28"/>
      <c r="R58" s="27"/>
      <c r="S58" s="27"/>
      <c r="U58" s="29"/>
      <c r="V58" s="29"/>
    </row>
    <row r="59" spans="10:22" x14ac:dyDescent="0.3">
      <c r="J59" s="17">
        <f t="shared" si="1"/>
        <v>2820</v>
      </c>
      <c r="K59" s="18">
        <f t="shared" si="2"/>
        <v>0.78333333333333333</v>
      </c>
      <c r="L59" s="17">
        <f t="shared" si="0"/>
        <v>-12</v>
      </c>
      <c r="M59" s="26"/>
      <c r="N59" s="27"/>
      <c r="O59" s="30"/>
      <c r="P59" s="1"/>
      <c r="Q59" s="28"/>
      <c r="R59" s="27"/>
      <c r="S59" s="27"/>
      <c r="U59" s="29"/>
      <c r="V59" s="29"/>
    </row>
    <row r="60" spans="10:22" x14ac:dyDescent="0.3">
      <c r="J60" s="17">
        <f t="shared" si="1"/>
        <v>2880</v>
      </c>
      <c r="K60" s="18">
        <f t="shared" si="2"/>
        <v>0.8</v>
      </c>
      <c r="L60" s="17">
        <f t="shared" si="0"/>
        <v>-12</v>
      </c>
      <c r="M60" s="26"/>
      <c r="N60" s="27"/>
      <c r="O60" s="30"/>
      <c r="P60" s="1"/>
      <c r="Q60" s="28"/>
      <c r="R60" s="27"/>
      <c r="S60" s="27"/>
      <c r="U60" s="29"/>
      <c r="V60" s="29"/>
    </row>
    <row r="61" spans="10:22" x14ac:dyDescent="0.3">
      <c r="J61" s="17">
        <f t="shared" si="1"/>
        <v>2940</v>
      </c>
      <c r="K61" s="18">
        <f t="shared" si="2"/>
        <v>0.81666666666666665</v>
      </c>
      <c r="L61" s="17">
        <f t="shared" si="0"/>
        <v>-12</v>
      </c>
      <c r="M61" s="26"/>
      <c r="N61" s="27"/>
      <c r="O61" s="30"/>
      <c r="P61" s="1"/>
      <c r="Q61" s="28"/>
      <c r="R61" s="27"/>
      <c r="S61" s="27"/>
      <c r="U61" s="29"/>
      <c r="V61" s="29"/>
    </row>
    <row r="62" spans="10:22" x14ac:dyDescent="0.3">
      <c r="J62" s="17">
        <f t="shared" si="1"/>
        <v>3000</v>
      </c>
      <c r="K62" s="18">
        <f t="shared" si="2"/>
        <v>0.83333333333333337</v>
      </c>
      <c r="L62" s="17">
        <f t="shared" si="0"/>
        <v>-12</v>
      </c>
      <c r="M62" s="26"/>
      <c r="N62" s="27"/>
      <c r="O62" s="30"/>
      <c r="P62" s="1"/>
      <c r="Q62" s="28"/>
      <c r="R62" s="27"/>
      <c r="S62" s="27"/>
      <c r="U62" s="29"/>
      <c r="V62" s="29"/>
    </row>
    <row r="63" spans="10:22" x14ac:dyDescent="0.3">
      <c r="J63" s="17">
        <f t="shared" si="1"/>
        <v>3060</v>
      </c>
      <c r="K63" s="18">
        <f t="shared" si="2"/>
        <v>0.85</v>
      </c>
      <c r="L63" s="17">
        <f t="shared" si="0"/>
        <v>-12</v>
      </c>
      <c r="M63" s="26"/>
      <c r="N63" s="27"/>
      <c r="O63" s="30"/>
      <c r="P63" s="1"/>
      <c r="Q63" s="28"/>
      <c r="R63" s="27"/>
      <c r="S63" s="27"/>
      <c r="U63" s="29"/>
      <c r="V63" s="29"/>
    </row>
    <row r="64" spans="10:22" x14ac:dyDescent="0.3">
      <c r="J64" s="17">
        <f t="shared" si="1"/>
        <v>3120</v>
      </c>
      <c r="K64" s="18">
        <f t="shared" si="2"/>
        <v>0.8666666666666667</v>
      </c>
      <c r="L64" s="17">
        <f t="shared" si="0"/>
        <v>-12</v>
      </c>
      <c r="M64" s="26"/>
      <c r="N64" s="27"/>
      <c r="O64" s="30"/>
      <c r="P64" s="1"/>
      <c r="Q64" s="28"/>
      <c r="R64" s="27"/>
      <c r="S64" s="27"/>
      <c r="U64" s="29"/>
      <c r="V64" s="29"/>
    </row>
    <row r="65" spans="10:22" x14ac:dyDescent="0.3">
      <c r="J65" s="17">
        <f t="shared" si="1"/>
        <v>3180</v>
      </c>
      <c r="K65" s="18">
        <f t="shared" si="2"/>
        <v>0.8833333333333333</v>
      </c>
      <c r="L65" s="17">
        <f t="shared" si="0"/>
        <v>-12</v>
      </c>
      <c r="M65" s="26"/>
      <c r="N65" s="27"/>
      <c r="O65" s="30"/>
      <c r="P65" s="1"/>
      <c r="Q65" s="28"/>
      <c r="R65" s="27"/>
      <c r="S65" s="27"/>
      <c r="U65" s="29"/>
      <c r="V65" s="29"/>
    </row>
    <row r="66" spans="10:22" x14ac:dyDescent="0.3">
      <c r="J66" s="17">
        <f t="shared" si="1"/>
        <v>3240</v>
      </c>
      <c r="K66" s="18">
        <f t="shared" si="2"/>
        <v>0.9</v>
      </c>
      <c r="L66" s="17">
        <f t="shared" si="0"/>
        <v>-12</v>
      </c>
      <c r="M66" s="26"/>
      <c r="N66" s="27"/>
      <c r="O66" s="30"/>
      <c r="P66" s="1"/>
      <c r="Q66" s="28"/>
      <c r="R66" s="27"/>
      <c r="S66" s="27"/>
      <c r="U66" s="29"/>
      <c r="V66" s="29"/>
    </row>
    <row r="67" spans="10:22" x14ac:dyDescent="0.3">
      <c r="J67" s="17">
        <f t="shared" si="1"/>
        <v>3300</v>
      </c>
      <c r="K67" s="18">
        <f t="shared" si="2"/>
        <v>0.91666666666666663</v>
      </c>
      <c r="L67" s="17">
        <f t="shared" si="0"/>
        <v>-12</v>
      </c>
      <c r="M67" s="26"/>
      <c r="N67" s="27"/>
      <c r="O67" s="30"/>
      <c r="P67" s="1"/>
      <c r="Q67" s="28"/>
      <c r="R67" s="27"/>
      <c r="S67" s="27"/>
      <c r="U67" s="29"/>
      <c r="V67" s="29"/>
    </row>
    <row r="68" spans="10:22" x14ac:dyDescent="0.3">
      <c r="J68" s="17">
        <f t="shared" si="1"/>
        <v>3360</v>
      </c>
      <c r="K68" s="18">
        <f t="shared" si="2"/>
        <v>0.93333333333333335</v>
      </c>
      <c r="L68" s="17">
        <f t="shared" si="0"/>
        <v>-12</v>
      </c>
      <c r="M68" s="26"/>
      <c r="N68" s="27"/>
      <c r="O68" s="30"/>
      <c r="P68" s="1"/>
      <c r="Q68" s="28"/>
      <c r="R68" s="27"/>
      <c r="S68" s="27"/>
      <c r="U68" s="29"/>
      <c r="V68" s="29"/>
    </row>
    <row r="69" spans="10:22" x14ac:dyDescent="0.3">
      <c r="J69" s="17">
        <f t="shared" si="1"/>
        <v>3420</v>
      </c>
      <c r="K69" s="18">
        <f t="shared" si="2"/>
        <v>0.95</v>
      </c>
      <c r="L69" s="17">
        <f t="shared" si="0"/>
        <v>-12</v>
      </c>
      <c r="M69" s="26"/>
      <c r="N69" s="27"/>
      <c r="O69" s="30"/>
      <c r="P69" s="1"/>
      <c r="Q69" s="28"/>
      <c r="R69" s="27"/>
      <c r="S69" s="27"/>
      <c r="U69" s="29"/>
      <c r="V69" s="29"/>
    </row>
    <row r="70" spans="10:22" x14ac:dyDescent="0.3">
      <c r="J70" s="17">
        <f t="shared" si="1"/>
        <v>3480</v>
      </c>
      <c r="K70" s="18">
        <f t="shared" si="2"/>
        <v>0.96666666666666667</v>
      </c>
      <c r="L70" s="17">
        <f t="shared" si="0"/>
        <v>-12</v>
      </c>
      <c r="M70" s="26"/>
      <c r="N70" s="27"/>
      <c r="O70" s="30"/>
      <c r="P70" s="1"/>
      <c r="Q70" s="28"/>
      <c r="R70" s="27"/>
      <c r="S70" s="27"/>
      <c r="U70" s="29"/>
      <c r="V70" s="29"/>
    </row>
    <row r="71" spans="10:22" x14ac:dyDescent="0.3">
      <c r="J71" s="17">
        <f t="shared" si="1"/>
        <v>3540</v>
      </c>
      <c r="K71" s="18">
        <f t="shared" si="2"/>
        <v>0.98333333333333328</v>
      </c>
      <c r="L71" s="17">
        <f t="shared" si="0"/>
        <v>-12</v>
      </c>
      <c r="M71" s="26"/>
      <c r="N71" s="27"/>
      <c r="O71" s="30"/>
      <c r="P71" s="1"/>
      <c r="Q71" s="28"/>
      <c r="R71" s="27"/>
      <c r="S71" s="27"/>
      <c r="U71" s="29"/>
      <c r="V71" s="29"/>
    </row>
    <row r="72" spans="10:22" x14ac:dyDescent="0.3">
      <c r="J72" s="17">
        <f t="shared" si="1"/>
        <v>3600</v>
      </c>
      <c r="K72" s="18">
        <f t="shared" si="2"/>
        <v>1</v>
      </c>
      <c r="L72" s="17">
        <f t="shared" si="0"/>
        <v>-14</v>
      </c>
      <c r="M72" s="26"/>
      <c r="N72" s="27"/>
      <c r="O72" s="30"/>
      <c r="P72" s="1"/>
      <c r="Q72" s="28"/>
      <c r="R72" s="27"/>
      <c r="S72" s="27"/>
      <c r="U72" s="29"/>
      <c r="V72" s="29"/>
    </row>
    <row r="73" spans="10:22" x14ac:dyDescent="0.3">
      <c r="J73" s="17">
        <f t="shared" si="1"/>
        <v>3660</v>
      </c>
      <c r="K73" s="18">
        <f t="shared" si="2"/>
        <v>1.0166666666666666</v>
      </c>
      <c r="L73" s="17">
        <f t="shared" si="0"/>
        <v>-14</v>
      </c>
      <c r="M73" s="26"/>
      <c r="N73" s="27"/>
      <c r="O73" s="30"/>
      <c r="P73" s="1"/>
      <c r="Q73" s="28"/>
      <c r="R73" s="27"/>
      <c r="S73" s="27"/>
      <c r="U73" s="29"/>
      <c r="V73" s="29"/>
    </row>
    <row r="74" spans="10:22" x14ac:dyDescent="0.3">
      <c r="J74" s="17">
        <f t="shared" si="1"/>
        <v>3720</v>
      </c>
      <c r="K74" s="18">
        <f t="shared" si="2"/>
        <v>1.0333333333333334</v>
      </c>
      <c r="L74" s="17">
        <f t="shared" si="0"/>
        <v>-14</v>
      </c>
      <c r="M74" s="26"/>
      <c r="N74" s="27"/>
      <c r="O74" s="30"/>
      <c r="P74" s="1"/>
      <c r="Q74" s="28"/>
      <c r="R74" s="27"/>
      <c r="S74" s="27"/>
      <c r="U74" s="29"/>
      <c r="V74" s="29"/>
    </row>
    <row r="75" spans="10:22" x14ac:dyDescent="0.3">
      <c r="J75" s="17">
        <f t="shared" si="1"/>
        <v>3780</v>
      </c>
      <c r="K75" s="18">
        <f t="shared" si="2"/>
        <v>1.05</v>
      </c>
      <c r="L75" s="17">
        <f t="shared" si="0"/>
        <v>-14</v>
      </c>
      <c r="M75" s="26"/>
      <c r="N75" s="27"/>
      <c r="O75" s="30"/>
      <c r="P75" s="1"/>
      <c r="Q75" s="28"/>
      <c r="R75" s="27"/>
      <c r="S75" s="27"/>
      <c r="U75" s="29"/>
      <c r="V75" s="29"/>
    </row>
    <row r="76" spans="10:22" x14ac:dyDescent="0.3">
      <c r="J76" s="17">
        <f t="shared" si="1"/>
        <v>3840</v>
      </c>
      <c r="K76" s="18">
        <f t="shared" si="2"/>
        <v>1.0666666666666667</v>
      </c>
      <c r="L76" s="17">
        <f t="shared" ref="L76:L139" si="3">VLOOKUP(ROUNDDOWN(K76,0)+1,$D$29:$E$36,2)</f>
        <v>-14</v>
      </c>
      <c r="M76" s="26"/>
      <c r="N76" s="27"/>
      <c r="O76" s="30"/>
      <c r="P76" s="1"/>
      <c r="Q76" s="28"/>
      <c r="R76" s="27"/>
      <c r="S76" s="27"/>
      <c r="U76" s="29"/>
      <c r="V76" s="29"/>
    </row>
    <row r="77" spans="10:22" x14ac:dyDescent="0.3">
      <c r="J77" s="17">
        <f t="shared" ref="J77:J140" si="4">J76+$K$7</f>
        <v>3900</v>
      </c>
      <c r="K77" s="18">
        <f t="shared" ref="K77:K140" si="5">J77/3600</f>
        <v>1.0833333333333333</v>
      </c>
      <c r="L77" s="17">
        <f t="shared" si="3"/>
        <v>-14</v>
      </c>
      <c r="M77" s="26"/>
      <c r="N77" s="27"/>
      <c r="O77" s="30"/>
      <c r="P77" s="1"/>
      <c r="Q77" s="28"/>
      <c r="R77" s="27"/>
      <c r="S77" s="27"/>
      <c r="U77" s="29"/>
      <c r="V77" s="29"/>
    </row>
    <row r="78" spans="10:22" x14ac:dyDescent="0.3">
      <c r="J78" s="17">
        <f t="shared" si="4"/>
        <v>3960</v>
      </c>
      <c r="K78" s="18">
        <f t="shared" si="5"/>
        <v>1.1000000000000001</v>
      </c>
      <c r="L78" s="17">
        <f t="shared" si="3"/>
        <v>-14</v>
      </c>
      <c r="M78" s="26"/>
      <c r="N78" s="27"/>
      <c r="O78" s="30"/>
      <c r="P78" s="1"/>
      <c r="Q78" s="28"/>
      <c r="R78" s="27"/>
      <c r="S78" s="27"/>
      <c r="U78" s="29"/>
      <c r="V78" s="29"/>
    </row>
    <row r="79" spans="10:22" x14ac:dyDescent="0.3">
      <c r="J79" s="17">
        <f t="shared" si="4"/>
        <v>4020</v>
      </c>
      <c r="K79" s="18">
        <f t="shared" si="5"/>
        <v>1.1166666666666667</v>
      </c>
      <c r="L79" s="17">
        <f t="shared" si="3"/>
        <v>-14</v>
      </c>
      <c r="M79" s="26"/>
      <c r="N79" s="27"/>
      <c r="O79" s="30"/>
      <c r="P79" s="1"/>
      <c r="Q79" s="28"/>
      <c r="R79" s="27"/>
      <c r="S79" s="27"/>
      <c r="U79" s="29"/>
      <c r="V79" s="29"/>
    </row>
    <row r="80" spans="10:22" x14ac:dyDescent="0.3">
      <c r="J80" s="17">
        <f t="shared" si="4"/>
        <v>4080</v>
      </c>
      <c r="K80" s="18">
        <f t="shared" si="5"/>
        <v>1.1333333333333333</v>
      </c>
      <c r="L80" s="17">
        <f t="shared" si="3"/>
        <v>-14</v>
      </c>
      <c r="M80" s="26"/>
      <c r="N80" s="27"/>
      <c r="O80" s="30"/>
      <c r="P80" s="1"/>
      <c r="Q80" s="28"/>
      <c r="R80" s="27"/>
      <c r="S80" s="27"/>
      <c r="U80" s="29"/>
      <c r="V80" s="29"/>
    </row>
    <row r="81" spans="10:22" x14ac:dyDescent="0.3">
      <c r="J81" s="17">
        <f t="shared" si="4"/>
        <v>4140</v>
      </c>
      <c r="K81" s="18">
        <f t="shared" si="5"/>
        <v>1.1499999999999999</v>
      </c>
      <c r="L81" s="17">
        <f t="shared" si="3"/>
        <v>-14</v>
      </c>
      <c r="M81" s="26"/>
      <c r="N81" s="27"/>
      <c r="O81" s="30"/>
      <c r="P81" s="1"/>
      <c r="Q81" s="28"/>
      <c r="R81" s="27"/>
      <c r="S81" s="27"/>
      <c r="U81" s="29"/>
      <c r="V81" s="29"/>
    </row>
    <row r="82" spans="10:22" x14ac:dyDescent="0.3">
      <c r="J82" s="17">
        <f t="shared" si="4"/>
        <v>4200</v>
      </c>
      <c r="K82" s="18">
        <f t="shared" si="5"/>
        <v>1.1666666666666667</v>
      </c>
      <c r="L82" s="17">
        <f t="shared" si="3"/>
        <v>-14</v>
      </c>
      <c r="M82" s="26"/>
      <c r="N82" s="27"/>
      <c r="O82" s="30"/>
      <c r="P82" s="1"/>
      <c r="Q82" s="28"/>
      <c r="R82" s="27"/>
      <c r="S82" s="27"/>
      <c r="U82" s="29"/>
      <c r="V82" s="29"/>
    </row>
    <row r="83" spans="10:22" x14ac:dyDescent="0.3">
      <c r="J83" s="17">
        <f t="shared" si="4"/>
        <v>4260</v>
      </c>
      <c r="K83" s="18">
        <f t="shared" si="5"/>
        <v>1.1833333333333333</v>
      </c>
      <c r="L83" s="17">
        <f t="shared" si="3"/>
        <v>-14</v>
      </c>
      <c r="M83" s="26"/>
      <c r="N83" s="27"/>
      <c r="O83" s="30"/>
      <c r="P83" s="1"/>
      <c r="Q83" s="28"/>
      <c r="R83" s="27"/>
      <c r="S83" s="27"/>
      <c r="U83" s="29"/>
      <c r="V83" s="29"/>
    </row>
    <row r="84" spans="10:22" x14ac:dyDescent="0.3">
      <c r="J84" s="17">
        <f t="shared" si="4"/>
        <v>4320</v>
      </c>
      <c r="K84" s="18">
        <f t="shared" si="5"/>
        <v>1.2</v>
      </c>
      <c r="L84" s="17">
        <f t="shared" si="3"/>
        <v>-14</v>
      </c>
      <c r="M84" s="26"/>
      <c r="N84" s="27"/>
      <c r="O84" s="30"/>
      <c r="P84" s="1"/>
      <c r="Q84" s="28"/>
      <c r="R84" s="27"/>
      <c r="S84" s="27"/>
      <c r="U84" s="29"/>
      <c r="V84" s="29"/>
    </row>
    <row r="85" spans="10:22" x14ac:dyDescent="0.3">
      <c r="J85" s="17">
        <f t="shared" si="4"/>
        <v>4380</v>
      </c>
      <c r="K85" s="18">
        <f t="shared" si="5"/>
        <v>1.2166666666666666</v>
      </c>
      <c r="L85" s="17">
        <f t="shared" si="3"/>
        <v>-14</v>
      </c>
      <c r="M85" s="26"/>
      <c r="N85" s="27"/>
      <c r="O85" s="30"/>
      <c r="P85" s="1"/>
      <c r="Q85" s="28"/>
      <c r="R85" s="27"/>
      <c r="S85" s="27"/>
      <c r="U85" s="29"/>
      <c r="V85" s="29"/>
    </row>
    <row r="86" spans="10:22" x14ac:dyDescent="0.3">
      <c r="J86" s="17">
        <f t="shared" si="4"/>
        <v>4440</v>
      </c>
      <c r="K86" s="18">
        <f t="shared" si="5"/>
        <v>1.2333333333333334</v>
      </c>
      <c r="L86" s="17">
        <f t="shared" si="3"/>
        <v>-14</v>
      </c>
      <c r="M86" s="26"/>
      <c r="N86" s="27"/>
      <c r="O86" s="30"/>
      <c r="P86" s="1"/>
      <c r="Q86" s="28"/>
      <c r="R86" s="27"/>
      <c r="S86" s="27"/>
      <c r="U86" s="29"/>
      <c r="V86" s="29"/>
    </row>
    <row r="87" spans="10:22" x14ac:dyDescent="0.3">
      <c r="J87" s="17">
        <f t="shared" si="4"/>
        <v>4500</v>
      </c>
      <c r="K87" s="18">
        <f t="shared" si="5"/>
        <v>1.25</v>
      </c>
      <c r="L87" s="17">
        <f t="shared" si="3"/>
        <v>-14</v>
      </c>
      <c r="M87" s="26"/>
      <c r="N87" s="27"/>
      <c r="O87" s="30"/>
      <c r="P87" s="1"/>
      <c r="Q87" s="28"/>
      <c r="R87" s="27"/>
      <c r="S87" s="27"/>
      <c r="U87" s="29"/>
      <c r="V87" s="29"/>
    </row>
    <row r="88" spans="10:22" x14ac:dyDescent="0.3">
      <c r="J88" s="17">
        <f t="shared" si="4"/>
        <v>4560</v>
      </c>
      <c r="K88" s="18">
        <f t="shared" si="5"/>
        <v>1.2666666666666666</v>
      </c>
      <c r="L88" s="17">
        <f t="shared" si="3"/>
        <v>-14</v>
      </c>
      <c r="M88" s="26"/>
      <c r="N88" s="27"/>
      <c r="O88" s="30"/>
      <c r="P88" s="1"/>
      <c r="Q88" s="28"/>
      <c r="R88" s="27"/>
      <c r="S88" s="27"/>
      <c r="U88" s="29"/>
      <c r="V88" s="29"/>
    </row>
    <row r="89" spans="10:22" x14ac:dyDescent="0.3">
      <c r="J89" s="17">
        <f t="shared" si="4"/>
        <v>4620</v>
      </c>
      <c r="K89" s="18">
        <f t="shared" si="5"/>
        <v>1.2833333333333334</v>
      </c>
      <c r="L89" s="17">
        <f t="shared" si="3"/>
        <v>-14</v>
      </c>
      <c r="M89" s="26"/>
      <c r="N89" s="27"/>
      <c r="O89" s="30"/>
      <c r="P89" s="1"/>
      <c r="Q89" s="28"/>
      <c r="R89" s="27"/>
      <c r="S89" s="27"/>
      <c r="U89" s="29"/>
      <c r="V89" s="29"/>
    </row>
    <row r="90" spans="10:22" x14ac:dyDescent="0.3">
      <c r="J90" s="17">
        <f t="shared" si="4"/>
        <v>4680</v>
      </c>
      <c r="K90" s="18">
        <f t="shared" si="5"/>
        <v>1.3</v>
      </c>
      <c r="L90" s="17">
        <f t="shared" si="3"/>
        <v>-14</v>
      </c>
      <c r="M90" s="26"/>
      <c r="N90" s="27"/>
      <c r="O90" s="30"/>
      <c r="P90" s="1"/>
      <c r="Q90" s="28"/>
      <c r="R90" s="27"/>
      <c r="S90" s="27"/>
      <c r="U90" s="29"/>
      <c r="V90" s="29"/>
    </row>
    <row r="91" spans="10:22" x14ac:dyDescent="0.3">
      <c r="J91" s="17">
        <f t="shared" si="4"/>
        <v>4740</v>
      </c>
      <c r="K91" s="18">
        <f t="shared" si="5"/>
        <v>1.3166666666666667</v>
      </c>
      <c r="L91" s="17">
        <f t="shared" si="3"/>
        <v>-14</v>
      </c>
      <c r="M91" s="26"/>
      <c r="N91" s="27"/>
      <c r="O91" s="30"/>
      <c r="P91" s="1"/>
      <c r="Q91" s="28"/>
      <c r="R91" s="27"/>
      <c r="S91" s="27"/>
      <c r="U91" s="29"/>
      <c r="V91" s="29"/>
    </row>
    <row r="92" spans="10:22" x14ac:dyDescent="0.3">
      <c r="J92" s="17">
        <f t="shared" si="4"/>
        <v>4800</v>
      </c>
      <c r="K92" s="18">
        <f t="shared" si="5"/>
        <v>1.3333333333333333</v>
      </c>
      <c r="L92" s="17">
        <f t="shared" si="3"/>
        <v>-14</v>
      </c>
      <c r="M92" s="26"/>
      <c r="N92" s="27"/>
      <c r="O92" s="30"/>
      <c r="P92" s="1"/>
      <c r="Q92" s="28"/>
      <c r="R92" s="27"/>
      <c r="S92" s="27"/>
      <c r="U92" s="29"/>
      <c r="V92" s="29"/>
    </row>
    <row r="93" spans="10:22" x14ac:dyDescent="0.3">
      <c r="J93" s="17">
        <f t="shared" si="4"/>
        <v>4860</v>
      </c>
      <c r="K93" s="18">
        <f t="shared" si="5"/>
        <v>1.35</v>
      </c>
      <c r="L93" s="17">
        <f t="shared" si="3"/>
        <v>-14</v>
      </c>
      <c r="M93" s="26"/>
      <c r="N93" s="27"/>
      <c r="O93" s="30"/>
      <c r="P93" s="1"/>
      <c r="Q93" s="28"/>
      <c r="R93" s="27"/>
      <c r="S93" s="27"/>
      <c r="U93" s="29"/>
      <c r="V93" s="29"/>
    </row>
    <row r="94" spans="10:22" x14ac:dyDescent="0.3">
      <c r="J94" s="17">
        <f t="shared" si="4"/>
        <v>4920</v>
      </c>
      <c r="K94" s="18">
        <f t="shared" si="5"/>
        <v>1.3666666666666667</v>
      </c>
      <c r="L94" s="17">
        <f t="shared" si="3"/>
        <v>-14</v>
      </c>
      <c r="M94" s="26"/>
      <c r="N94" s="27"/>
      <c r="O94" s="30"/>
      <c r="P94" s="1"/>
      <c r="Q94" s="28"/>
      <c r="R94" s="27"/>
      <c r="S94" s="27"/>
      <c r="U94" s="29"/>
      <c r="V94" s="29"/>
    </row>
    <row r="95" spans="10:22" x14ac:dyDescent="0.3">
      <c r="J95" s="17">
        <f t="shared" si="4"/>
        <v>4980</v>
      </c>
      <c r="K95" s="18">
        <f t="shared" si="5"/>
        <v>1.3833333333333333</v>
      </c>
      <c r="L95" s="17">
        <f t="shared" si="3"/>
        <v>-14</v>
      </c>
      <c r="M95" s="26"/>
      <c r="N95" s="27"/>
      <c r="O95" s="30"/>
      <c r="P95" s="1"/>
      <c r="Q95" s="28"/>
      <c r="R95" s="27"/>
      <c r="S95" s="27"/>
      <c r="U95" s="29"/>
      <c r="V95" s="29"/>
    </row>
    <row r="96" spans="10:22" x14ac:dyDescent="0.3">
      <c r="J96" s="17">
        <f t="shared" si="4"/>
        <v>5040</v>
      </c>
      <c r="K96" s="18">
        <f t="shared" si="5"/>
        <v>1.4</v>
      </c>
      <c r="L96" s="17">
        <f t="shared" si="3"/>
        <v>-14</v>
      </c>
      <c r="M96" s="26"/>
      <c r="N96" s="27"/>
      <c r="O96" s="30"/>
      <c r="P96" s="1"/>
      <c r="Q96" s="28"/>
      <c r="R96" s="27"/>
      <c r="S96" s="27"/>
      <c r="U96" s="29"/>
      <c r="V96" s="29"/>
    </row>
    <row r="97" spans="10:22" x14ac:dyDescent="0.3">
      <c r="J97" s="17">
        <f t="shared" si="4"/>
        <v>5100</v>
      </c>
      <c r="K97" s="18">
        <f t="shared" si="5"/>
        <v>1.4166666666666667</v>
      </c>
      <c r="L97" s="17">
        <f t="shared" si="3"/>
        <v>-14</v>
      </c>
      <c r="M97" s="26"/>
      <c r="N97" s="27"/>
      <c r="O97" s="30"/>
      <c r="P97" s="1"/>
      <c r="Q97" s="28"/>
      <c r="R97" s="27"/>
      <c r="S97" s="27"/>
      <c r="U97" s="29"/>
      <c r="V97" s="29"/>
    </row>
    <row r="98" spans="10:22" x14ac:dyDescent="0.3">
      <c r="J98" s="17">
        <f t="shared" si="4"/>
        <v>5160</v>
      </c>
      <c r="K98" s="18">
        <f t="shared" si="5"/>
        <v>1.4333333333333333</v>
      </c>
      <c r="L98" s="17">
        <f t="shared" si="3"/>
        <v>-14</v>
      </c>
      <c r="M98" s="26"/>
      <c r="N98" s="27"/>
      <c r="O98" s="30"/>
      <c r="P98" s="1"/>
      <c r="Q98" s="28"/>
      <c r="R98" s="27"/>
      <c r="S98" s="27"/>
      <c r="U98" s="29"/>
      <c r="V98" s="29"/>
    </row>
    <row r="99" spans="10:22" x14ac:dyDescent="0.3">
      <c r="J99" s="17">
        <f t="shared" si="4"/>
        <v>5220</v>
      </c>
      <c r="K99" s="18">
        <f t="shared" si="5"/>
        <v>1.45</v>
      </c>
      <c r="L99" s="17">
        <f t="shared" si="3"/>
        <v>-14</v>
      </c>
      <c r="M99" s="26"/>
      <c r="N99" s="27"/>
      <c r="O99" s="30"/>
      <c r="P99" s="1"/>
      <c r="Q99" s="28"/>
      <c r="R99" s="27"/>
      <c r="S99" s="27"/>
      <c r="U99" s="29"/>
      <c r="V99" s="29"/>
    </row>
    <row r="100" spans="10:22" x14ac:dyDescent="0.3">
      <c r="J100" s="17">
        <f t="shared" si="4"/>
        <v>5280</v>
      </c>
      <c r="K100" s="18">
        <f t="shared" si="5"/>
        <v>1.4666666666666666</v>
      </c>
      <c r="L100" s="17">
        <f t="shared" si="3"/>
        <v>-14</v>
      </c>
      <c r="M100" s="26"/>
      <c r="N100" s="27"/>
      <c r="O100" s="30"/>
      <c r="P100" s="1"/>
      <c r="Q100" s="28"/>
      <c r="R100" s="27"/>
      <c r="S100" s="27"/>
      <c r="U100" s="29"/>
      <c r="V100" s="29"/>
    </row>
    <row r="101" spans="10:22" x14ac:dyDescent="0.3">
      <c r="J101" s="17">
        <f t="shared" si="4"/>
        <v>5340</v>
      </c>
      <c r="K101" s="18">
        <f t="shared" si="5"/>
        <v>1.4833333333333334</v>
      </c>
      <c r="L101" s="17">
        <f t="shared" si="3"/>
        <v>-14</v>
      </c>
      <c r="M101" s="26"/>
      <c r="N101" s="27"/>
      <c r="O101" s="30"/>
      <c r="P101" s="1"/>
      <c r="Q101" s="28"/>
      <c r="R101" s="27"/>
      <c r="S101" s="27"/>
      <c r="U101" s="29"/>
      <c r="V101" s="29"/>
    </row>
    <row r="102" spans="10:22" x14ac:dyDescent="0.3">
      <c r="J102" s="17">
        <f t="shared" si="4"/>
        <v>5400</v>
      </c>
      <c r="K102" s="18">
        <f t="shared" si="5"/>
        <v>1.5</v>
      </c>
      <c r="L102" s="17">
        <f t="shared" si="3"/>
        <v>-14</v>
      </c>
      <c r="M102" s="26"/>
      <c r="N102" s="27"/>
      <c r="O102" s="30"/>
      <c r="P102" s="1"/>
      <c r="Q102" s="28"/>
      <c r="R102" s="27"/>
      <c r="S102" s="27"/>
      <c r="U102" s="29"/>
      <c r="V102" s="29"/>
    </row>
    <row r="103" spans="10:22" x14ac:dyDescent="0.3">
      <c r="J103" s="17">
        <f t="shared" si="4"/>
        <v>5460</v>
      </c>
      <c r="K103" s="18">
        <f t="shared" si="5"/>
        <v>1.5166666666666666</v>
      </c>
      <c r="L103" s="17">
        <f t="shared" si="3"/>
        <v>-14</v>
      </c>
      <c r="M103" s="26"/>
      <c r="N103" s="27"/>
      <c r="O103" s="30"/>
      <c r="P103" s="1"/>
      <c r="Q103" s="28"/>
      <c r="R103" s="27"/>
      <c r="S103" s="27"/>
      <c r="U103" s="29"/>
      <c r="V103" s="29"/>
    </row>
    <row r="104" spans="10:22" x14ac:dyDescent="0.3">
      <c r="J104" s="17">
        <f t="shared" si="4"/>
        <v>5520</v>
      </c>
      <c r="K104" s="18">
        <f t="shared" si="5"/>
        <v>1.5333333333333334</v>
      </c>
      <c r="L104" s="17">
        <f t="shared" si="3"/>
        <v>-14</v>
      </c>
      <c r="M104" s="26"/>
      <c r="N104" s="27"/>
      <c r="O104" s="30"/>
      <c r="P104" s="1"/>
      <c r="Q104" s="28"/>
      <c r="R104" s="27"/>
      <c r="S104" s="27"/>
      <c r="U104" s="29"/>
      <c r="V104" s="29"/>
    </row>
    <row r="105" spans="10:22" x14ac:dyDescent="0.3">
      <c r="J105" s="17">
        <f t="shared" si="4"/>
        <v>5580</v>
      </c>
      <c r="K105" s="18">
        <f t="shared" si="5"/>
        <v>1.55</v>
      </c>
      <c r="L105" s="17">
        <f t="shared" si="3"/>
        <v>-14</v>
      </c>
      <c r="M105" s="26"/>
      <c r="N105" s="27"/>
      <c r="O105" s="30"/>
      <c r="P105" s="1"/>
      <c r="Q105" s="28"/>
      <c r="R105" s="27"/>
      <c r="S105" s="27"/>
      <c r="U105" s="29"/>
      <c r="V105" s="29"/>
    </row>
    <row r="106" spans="10:22" x14ac:dyDescent="0.3">
      <c r="J106" s="17">
        <f t="shared" si="4"/>
        <v>5640</v>
      </c>
      <c r="K106" s="18">
        <f t="shared" si="5"/>
        <v>1.5666666666666667</v>
      </c>
      <c r="L106" s="17">
        <f t="shared" si="3"/>
        <v>-14</v>
      </c>
      <c r="M106" s="26"/>
      <c r="N106" s="27"/>
      <c r="O106" s="30"/>
      <c r="P106" s="1"/>
      <c r="Q106" s="28"/>
      <c r="R106" s="27"/>
      <c r="S106" s="27"/>
      <c r="U106" s="29"/>
      <c r="V106" s="29"/>
    </row>
    <row r="107" spans="10:22" x14ac:dyDescent="0.3">
      <c r="J107" s="17">
        <f t="shared" si="4"/>
        <v>5700</v>
      </c>
      <c r="K107" s="18">
        <f t="shared" si="5"/>
        <v>1.5833333333333333</v>
      </c>
      <c r="L107" s="17">
        <f t="shared" si="3"/>
        <v>-14</v>
      </c>
      <c r="M107" s="26"/>
      <c r="N107" s="27"/>
      <c r="O107" s="30"/>
      <c r="P107" s="1"/>
      <c r="Q107" s="28"/>
      <c r="R107" s="27"/>
      <c r="S107" s="27"/>
      <c r="U107" s="29"/>
      <c r="V107" s="29"/>
    </row>
    <row r="108" spans="10:22" x14ac:dyDescent="0.3">
      <c r="J108" s="17">
        <f t="shared" si="4"/>
        <v>5760</v>
      </c>
      <c r="K108" s="18">
        <f t="shared" si="5"/>
        <v>1.6</v>
      </c>
      <c r="L108" s="17">
        <f t="shared" si="3"/>
        <v>-14</v>
      </c>
      <c r="M108" s="26"/>
      <c r="N108" s="27"/>
      <c r="O108" s="30"/>
      <c r="P108" s="1"/>
      <c r="Q108" s="28"/>
      <c r="R108" s="27"/>
      <c r="S108" s="27"/>
      <c r="U108" s="29"/>
      <c r="V108" s="29"/>
    </row>
    <row r="109" spans="10:22" x14ac:dyDescent="0.3">
      <c r="J109" s="17">
        <f t="shared" si="4"/>
        <v>5820</v>
      </c>
      <c r="K109" s="18">
        <f t="shared" si="5"/>
        <v>1.6166666666666667</v>
      </c>
      <c r="L109" s="17">
        <f t="shared" si="3"/>
        <v>-14</v>
      </c>
      <c r="M109" s="26"/>
      <c r="N109" s="27"/>
      <c r="O109" s="30"/>
      <c r="P109" s="1"/>
      <c r="Q109" s="28"/>
      <c r="R109" s="27"/>
      <c r="S109" s="27"/>
      <c r="U109" s="29"/>
      <c r="V109" s="29"/>
    </row>
    <row r="110" spans="10:22" x14ac:dyDescent="0.3">
      <c r="J110" s="17">
        <f t="shared" si="4"/>
        <v>5880</v>
      </c>
      <c r="K110" s="18">
        <f t="shared" si="5"/>
        <v>1.6333333333333333</v>
      </c>
      <c r="L110" s="17">
        <f t="shared" si="3"/>
        <v>-14</v>
      </c>
      <c r="M110" s="26"/>
      <c r="N110" s="27"/>
      <c r="O110" s="30"/>
      <c r="P110" s="1"/>
      <c r="Q110" s="28"/>
      <c r="R110" s="27"/>
      <c r="S110" s="27"/>
      <c r="U110" s="29"/>
      <c r="V110" s="29"/>
    </row>
    <row r="111" spans="10:22" x14ac:dyDescent="0.3">
      <c r="J111" s="17">
        <f t="shared" si="4"/>
        <v>5940</v>
      </c>
      <c r="K111" s="18">
        <f t="shared" si="5"/>
        <v>1.65</v>
      </c>
      <c r="L111" s="17">
        <f t="shared" si="3"/>
        <v>-14</v>
      </c>
      <c r="M111" s="26"/>
      <c r="N111" s="27"/>
      <c r="O111" s="30"/>
      <c r="P111" s="1"/>
      <c r="Q111" s="28"/>
      <c r="R111" s="27"/>
      <c r="S111" s="27"/>
      <c r="U111" s="29"/>
      <c r="V111" s="29"/>
    </row>
    <row r="112" spans="10:22" x14ac:dyDescent="0.3">
      <c r="J112" s="17">
        <f t="shared" si="4"/>
        <v>6000</v>
      </c>
      <c r="K112" s="18">
        <f t="shared" si="5"/>
        <v>1.6666666666666667</v>
      </c>
      <c r="L112" s="17">
        <f t="shared" si="3"/>
        <v>-14</v>
      </c>
      <c r="M112" s="26"/>
      <c r="N112" s="27"/>
      <c r="O112" s="30"/>
      <c r="P112" s="1"/>
      <c r="Q112" s="28"/>
      <c r="R112" s="27"/>
      <c r="S112" s="27"/>
      <c r="U112" s="29"/>
      <c r="V112" s="29"/>
    </row>
    <row r="113" spans="10:22" x14ac:dyDescent="0.3">
      <c r="J113" s="17">
        <f t="shared" si="4"/>
        <v>6060</v>
      </c>
      <c r="K113" s="18">
        <f t="shared" si="5"/>
        <v>1.6833333333333333</v>
      </c>
      <c r="L113" s="17">
        <f t="shared" si="3"/>
        <v>-14</v>
      </c>
      <c r="M113" s="26"/>
      <c r="N113" s="27"/>
      <c r="O113" s="30"/>
      <c r="P113" s="1"/>
      <c r="Q113" s="28"/>
      <c r="R113" s="27"/>
      <c r="S113" s="27"/>
      <c r="U113" s="29"/>
      <c r="V113" s="29"/>
    </row>
    <row r="114" spans="10:22" x14ac:dyDescent="0.3">
      <c r="J114" s="17">
        <f t="shared" si="4"/>
        <v>6120</v>
      </c>
      <c r="K114" s="18">
        <f t="shared" si="5"/>
        <v>1.7</v>
      </c>
      <c r="L114" s="17">
        <f t="shared" si="3"/>
        <v>-14</v>
      </c>
      <c r="M114" s="26"/>
      <c r="N114" s="27"/>
      <c r="O114" s="30"/>
      <c r="P114" s="1"/>
      <c r="Q114" s="28"/>
      <c r="R114" s="27"/>
      <c r="S114" s="27"/>
      <c r="U114" s="29"/>
      <c r="V114" s="29"/>
    </row>
    <row r="115" spans="10:22" x14ac:dyDescent="0.3">
      <c r="J115" s="17">
        <f t="shared" si="4"/>
        <v>6180</v>
      </c>
      <c r="K115" s="18">
        <f t="shared" si="5"/>
        <v>1.7166666666666666</v>
      </c>
      <c r="L115" s="17">
        <f t="shared" si="3"/>
        <v>-14</v>
      </c>
      <c r="M115" s="26"/>
      <c r="N115" s="27"/>
      <c r="O115" s="30"/>
      <c r="P115" s="1"/>
      <c r="Q115" s="28"/>
      <c r="R115" s="27"/>
      <c r="S115" s="27"/>
      <c r="U115" s="29"/>
      <c r="V115" s="29"/>
    </row>
    <row r="116" spans="10:22" x14ac:dyDescent="0.3">
      <c r="J116" s="17">
        <f t="shared" si="4"/>
        <v>6240</v>
      </c>
      <c r="K116" s="18">
        <f t="shared" si="5"/>
        <v>1.7333333333333334</v>
      </c>
      <c r="L116" s="17">
        <f t="shared" si="3"/>
        <v>-14</v>
      </c>
      <c r="M116" s="26"/>
      <c r="N116" s="27"/>
      <c r="O116" s="30"/>
      <c r="P116" s="1"/>
      <c r="Q116" s="28"/>
      <c r="R116" s="27"/>
      <c r="S116" s="27"/>
      <c r="U116" s="29"/>
      <c r="V116" s="29"/>
    </row>
    <row r="117" spans="10:22" x14ac:dyDescent="0.3">
      <c r="J117" s="17">
        <f t="shared" si="4"/>
        <v>6300</v>
      </c>
      <c r="K117" s="18">
        <f t="shared" si="5"/>
        <v>1.75</v>
      </c>
      <c r="L117" s="17">
        <f t="shared" si="3"/>
        <v>-14</v>
      </c>
      <c r="M117" s="26"/>
      <c r="N117" s="27"/>
      <c r="O117" s="30"/>
      <c r="P117" s="1"/>
      <c r="Q117" s="28"/>
      <c r="R117" s="27"/>
      <c r="S117" s="27"/>
      <c r="U117" s="29"/>
      <c r="V117" s="29"/>
    </row>
    <row r="118" spans="10:22" x14ac:dyDescent="0.3">
      <c r="J118" s="17">
        <f t="shared" si="4"/>
        <v>6360</v>
      </c>
      <c r="K118" s="18">
        <f t="shared" si="5"/>
        <v>1.7666666666666666</v>
      </c>
      <c r="L118" s="17">
        <f t="shared" si="3"/>
        <v>-14</v>
      </c>
      <c r="M118" s="26"/>
      <c r="N118" s="27"/>
      <c r="O118" s="30"/>
      <c r="P118" s="1"/>
      <c r="Q118" s="28"/>
      <c r="R118" s="27"/>
      <c r="S118" s="27"/>
      <c r="U118" s="29"/>
      <c r="V118" s="29"/>
    </row>
    <row r="119" spans="10:22" x14ac:dyDescent="0.3">
      <c r="J119" s="17">
        <f t="shared" si="4"/>
        <v>6420</v>
      </c>
      <c r="K119" s="18">
        <f t="shared" si="5"/>
        <v>1.7833333333333334</v>
      </c>
      <c r="L119" s="17">
        <f t="shared" si="3"/>
        <v>-14</v>
      </c>
      <c r="M119" s="26"/>
      <c r="N119" s="27"/>
      <c r="O119" s="30"/>
      <c r="P119" s="1"/>
      <c r="Q119" s="28"/>
      <c r="R119" s="27"/>
      <c r="S119" s="27"/>
      <c r="U119" s="29"/>
      <c r="V119" s="29"/>
    </row>
    <row r="120" spans="10:22" x14ac:dyDescent="0.3">
      <c r="J120" s="17">
        <f t="shared" si="4"/>
        <v>6480</v>
      </c>
      <c r="K120" s="18">
        <f t="shared" si="5"/>
        <v>1.8</v>
      </c>
      <c r="L120" s="17">
        <f t="shared" si="3"/>
        <v>-14</v>
      </c>
      <c r="M120" s="26"/>
      <c r="N120" s="27"/>
      <c r="O120" s="30"/>
      <c r="P120" s="1"/>
      <c r="Q120" s="28"/>
      <c r="R120" s="27"/>
      <c r="S120" s="27"/>
      <c r="U120" s="29"/>
      <c r="V120" s="29"/>
    </row>
    <row r="121" spans="10:22" x14ac:dyDescent="0.3">
      <c r="J121" s="17">
        <f t="shared" si="4"/>
        <v>6540</v>
      </c>
      <c r="K121" s="18">
        <f t="shared" si="5"/>
        <v>1.8166666666666667</v>
      </c>
      <c r="L121" s="17">
        <f t="shared" si="3"/>
        <v>-14</v>
      </c>
      <c r="M121" s="26"/>
      <c r="N121" s="27"/>
      <c r="O121" s="30"/>
      <c r="P121" s="1"/>
      <c r="Q121" s="28"/>
      <c r="R121" s="27"/>
      <c r="S121" s="27"/>
      <c r="U121" s="29"/>
      <c r="V121" s="29"/>
    </row>
    <row r="122" spans="10:22" x14ac:dyDescent="0.3">
      <c r="J122" s="17">
        <f t="shared" si="4"/>
        <v>6600</v>
      </c>
      <c r="K122" s="18">
        <f t="shared" si="5"/>
        <v>1.8333333333333333</v>
      </c>
      <c r="L122" s="17">
        <f t="shared" si="3"/>
        <v>-14</v>
      </c>
      <c r="M122" s="26"/>
      <c r="N122" s="27"/>
      <c r="O122" s="30"/>
      <c r="P122" s="1"/>
      <c r="Q122" s="28"/>
      <c r="R122" s="27"/>
      <c r="S122" s="27"/>
      <c r="U122" s="29"/>
      <c r="V122" s="29"/>
    </row>
    <row r="123" spans="10:22" x14ac:dyDescent="0.3">
      <c r="J123" s="17">
        <f t="shared" si="4"/>
        <v>6660</v>
      </c>
      <c r="K123" s="18">
        <f t="shared" si="5"/>
        <v>1.85</v>
      </c>
      <c r="L123" s="17">
        <f t="shared" si="3"/>
        <v>-14</v>
      </c>
      <c r="M123" s="26"/>
      <c r="N123" s="27"/>
      <c r="O123" s="30"/>
      <c r="P123" s="1"/>
      <c r="Q123" s="28"/>
      <c r="R123" s="27"/>
      <c r="S123" s="27"/>
      <c r="U123" s="29"/>
      <c r="V123" s="29"/>
    </row>
    <row r="124" spans="10:22" x14ac:dyDescent="0.3">
      <c r="J124" s="17">
        <f t="shared" si="4"/>
        <v>6720</v>
      </c>
      <c r="K124" s="18">
        <f t="shared" si="5"/>
        <v>1.8666666666666667</v>
      </c>
      <c r="L124" s="17">
        <f t="shared" si="3"/>
        <v>-14</v>
      </c>
      <c r="M124" s="26"/>
      <c r="N124" s="27"/>
      <c r="O124" s="30"/>
      <c r="P124" s="1"/>
      <c r="Q124" s="28"/>
      <c r="R124" s="27"/>
      <c r="S124" s="27"/>
      <c r="U124" s="29"/>
      <c r="V124" s="29"/>
    </row>
    <row r="125" spans="10:22" x14ac:dyDescent="0.3">
      <c r="J125" s="17">
        <f t="shared" si="4"/>
        <v>6780</v>
      </c>
      <c r="K125" s="18">
        <f t="shared" si="5"/>
        <v>1.8833333333333333</v>
      </c>
      <c r="L125" s="17">
        <f t="shared" si="3"/>
        <v>-14</v>
      </c>
      <c r="M125" s="26"/>
      <c r="N125" s="27"/>
      <c r="O125" s="30"/>
      <c r="P125" s="1"/>
      <c r="Q125" s="28"/>
      <c r="R125" s="27"/>
      <c r="S125" s="27"/>
      <c r="U125" s="29"/>
      <c r="V125" s="29"/>
    </row>
    <row r="126" spans="10:22" x14ac:dyDescent="0.3">
      <c r="J126" s="17">
        <f t="shared" si="4"/>
        <v>6840</v>
      </c>
      <c r="K126" s="18">
        <f t="shared" si="5"/>
        <v>1.9</v>
      </c>
      <c r="L126" s="17">
        <f t="shared" si="3"/>
        <v>-14</v>
      </c>
      <c r="M126" s="26"/>
      <c r="N126" s="27"/>
      <c r="O126" s="30"/>
      <c r="P126" s="1"/>
      <c r="Q126" s="28"/>
      <c r="R126" s="27"/>
      <c r="S126" s="27"/>
      <c r="U126" s="29"/>
      <c r="V126" s="29"/>
    </row>
    <row r="127" spans="10:22" x14ac:dyDescent="0.3">
      <c r="J127" s="17">
        <f t="shared" si="4"/>
        <v>6900</v>
      </c>
      <c r="K127" s="18">
        <f t="shared" si="5"/>
        <v>1.9166666666666667</v>
      </c>
      <c r="L127" s="17">
        <f t="shared" si="3"/>
        <v>-14</v>
      </c>
      <c r="M127" s="26"/>
      <c r="N127" s="27"/>
      <c r="O127" s="30"/>
      <c r="P127" s="1"/>
      <c r="Q127" s="28"/>
      <c r="R127" s="27"/>
      <c r="S127" s="27"/>
      <c r="U127" s="29"/>
      <c r="V127" s="29"/>
    </row>
    <row r="128" spans="10:22" x14ac:dyDescent="0.3">
      <c r="J128" s="17">
        <f t="shared" si="4"/>
        <v>6960</v>
      </c>
      <c r="K128" s="18">
        <f t="shared" si="5"/>
        <v>1.9333333333333333</v>
      </c>
      <c r="L128" s="17">
        <f t="shared" si="3"/>
        <v>-14</v>
      </c>
      <c r="M128" s="26"/>
      <c r="N128" s="27"/>
      <c r="O128" s="30"/>
      <c r="P128" s="1"/>
      <c r="Q128" s="28"/>
      <c r="R128" s="27"/>
      <c r="S128" s="27"/>
      <c r="U128" s="29"/>
      <c r="V128" s="29"/>
    </row>
    <row r="129" spans="10:22" x14ac:dyDescent="0.3">
      <c r="J129" s="17">
        <f t="shared" si="4"/>
        <v>7020</v>
      </c>
      <c r="K129" s="18">
        <f t="shared" si="5"/>
        <v>1.95</v>
      </c>
      <c r="L129" s="17">
        <f t="shared" si="3"/>
        <v>-14</v>
      </c>
      <c r="M129" s="26"/>
      <c r="N129" s="27"/>
      <c r="O129" s="30"/>
      <c r="P129" s="1"/>
      <c r="Q129" s="28"/>
      <c r="R129" s="27"/>
      <c r="S129" s="27"/>
      <c r="U129" s="29"/>
      <c r="V129" s="29"/>
    </row>
    <row r="130" spans="10:22" x14ac:dyDescent="0.3">
      <c r="J130" s="17">
        <f t="shared" si="4"/>
        <v>7080</v>
      </c>
      <c r="K130" s="18">
        <f t="shared" si="5"/>
        <v>1.9666666666666666</v>
      </c>
      <c r="L130" s="17">
        <f t="shared" si="3"/>
        <v>-14</v>
      </c>
      <c r="M130" s="26"/>
      <c r="N130" s="27"/>
      <c r="O130" s="30"/>
      <c r="P130" s="1"/>
      <c r="Q130" s="28"/>
      <c r="R130" s="27"/>
      <c r="S130" s="27"/>
      <c r="U130" s="29"/>
      <c r="V130" s="29"/>
    </row>
    <row r="131" spans="10:22" x14ac:dyDescent="0.3">
      <c r="J131" s="17">
        <f t="shared" si="4"/>
        <v>7140</v>
      </c>
      <c r="K131" s="18">
        <f t="shared" si="5"/>
        <v>1.9833333333333334</v>
      </c>
      <c r="L131" s="17">
        <f t="shared" si="3"/>
        <v>-14</v>
      </c>
      <c r="M131" s="26"/>
      <c r="N131" s="27"/>
      <c r="O131" s="30"/>
      <c r="P131" s="1"/>
      <c r="Q131" s="28"/>
      <c r="R131" s="27"/>
      <c r="S131" s="27"/>
      <c r="U131" s="29"/>
      <c r="V131" s="29"/>
    </row>
    <row r="132" spans="10:22" x14ac:dyDescent="0.3">
      <c r="J132" s="17">
        <f t="shared" si="4"/>
        <v>7200</v>
      </c>
      <c r="K132" s="18">
        <f t="shared" si="5"/>
        <v>2</v>
      </c>
      <c r="L132" s="17">
        <f t="shared" si="3"/>
        <v>-16</v>
      </c>
      <c r="M132" s="26"/>
      <c r="N132" s="27"/>
      <c r="O132" s="30"/>
      <c r="P132" s="1"/>
      <c r="Q132" s="28"/>
      <c r="R132" s="27"/>
      <c r="S132" s="27"/>
      <c r="U132" s="29"/>
      <c r="V132" s="29"/>
    </row>
    <row r="133" spans="10:22" x14ac:dyDescent="0.3">
      <c r="J133" s="17">
        <f t="shared" si="4"/>
        <v>7260</v>
      </c>
      <c r="K133" s="18">
        <f t="shared" si="5"/>
        <v>2.0166666666666666</v>
      </c>
      <c r="L133" s="17">
        <f t="shared" si="3"/>
        <v>-16</v>
      </c>
      <c r="M133" s="26"/>
      <c r="N133" s="27"/>
      <c r="O133" s="30"/>
      <c r="P133" s="1"/>
      <c r="Q133" s="28"/>
      <c r="R133" s="27"/>
      <c r="S133" s="27"/>
      <c r="U133" s="29"/>
      <c r="V133" s="29"/>
    </row>
    <row r="134" spans="10:22" x14ac:dyDescent="0.3">
      <c r="J134" s="17">
        <f t="shared" si="4"/>
        <v>7320</v>
      </c>
      <c r="K134" s="18">
        <f t="shared" si="5"/>
        <v>2.0333333333333332</v>
      </c>
      <c r="L134" s="17">
        <f t="shared" si="3"/>
        <v>-16</v>
      </c>
      <c r="M134" s="26"/>
      <c r="N134" s="27"/>
      <c r="O134" s="30"/>
      <c r="P134" s="1"/>
      <c r="Q134" s="28"/>
      <c r="R134" s="27"/>
      <c r="S134" s="27"/>
      <c r="U134" s="29"/>
      <c r="V134" s="29"/>
    </row>
    <row r="135" spans="10:22" x14ac:dyDescent="0.3">
      <c r="J135" s="17">
        <f t="shared" si="4"/>
        <v>7380</v>
      </c>
      <c r="K135" s="18">
        <f t="shared" si="5"/>
        <v>2.0499999999999998</v>
      </c>
      <c r="L135" s="17">
        <f t="shared" si="3"/>
        <v>-16</v>
      </c>
      <c r="M135" s="26"/>
      <c r="N135" s="27"/>
      <c r="O135" s="30"/>
      <c r="P135" s="1"/>
      <c r="Q135" s="28"/>
      <c r="R135" s="27"/>
      <c r="S135" s="27"/>
      <c r="U135" s="29"/>
      <c r="V135" s="29"/>
    </row>
    <row r="136" spans="10:22" x14ac:dyDescent="0.3">
      <c r="J136" s="17">
        <f t="shared" si="4"/>
        <v>7440</v>
      </c>
      <c r="K136" s="18">
        <f t="shared" si="5"/>
        <v>2.0666666666666669</v>
      </c>
      <c r="L136" s="17">
        <f t="shared" si="3"/>
        <v>-16</v>
      </c>
      <c r="M136" s="26"/>
      <c r="N136" s="27"/>
      <c r="O136" s="30"/>
      <c r="P136" s="1"/>
      <c r="Q136" s="28"/>
      <c r="R136" s="27"/>
      <c r="S136" s="27"/>
      <c r="U136" s="29"/>
      <c r="V136" s="29"/>
    </row>
    <row r="137" spans="10:22" x14ac:dyDescent="0.3">
      <c r="J137" s="17">
        <f t="shared" si="4"/>
        <v>7500</v>
      </c>
      <c r="K137" s="18">
        <f t="shared" si="5"/>
        <v>2.0833333333333335</v>
      </c>
      <c r="L137" s="17">
        <f t="shared" si="3"/>
        <v>-16</v>
      </c>
      <c r="M137" s="26"/>
      <c r="N137" s="27"/>
      <c r="O137" s="30"/>
      <c r="P137" s="1"/>
      <c r="Q137" s="28"/>
      <c r="R137" s="27"/>
      <c r="S137" s="27"/>
      <c r="U137" s="29"/>
      <c r="V137" s="29"/>
    </row>
    <row r="138" spans="10:22" x14ac:dyDescent="0.3">
      <c r="J138" s="17">
        <f t="shared" si="4"/>
        <v>7560</v>
      </c>
      <c r="K138" s="18">
        <f t="shared" si="5"/>
        <v>2.1</v>
      </c>
      <c r="L138" s="17">
        <f t="shared" si="3"/>
        <v>-16</v>
      </c>
      <c r="M138" s="26"/>
      <c r="N138" s="27"/>
      <c r="O138" s="30"/>
      <c r="P138" s="1"/>
      <c r="Q138" s="28"/>
      <c r="R138" s="27"/>
      <c r="S138" s="27"/>
      <c r="U138" s="29"/>
      <c r="V138" s="29"/>
    </row>
    <row r="139" spans="10:22" x14ac:dyDescent="0.3">
      <c r="J139" s="17">
        <f t="shared" si="4"/>
        <v>7620</v>
      </c>
      <c r="K139" s="18">
        <f t="shared" si="5"/>
        <v>2.1166666666666667</v>
      </c>
      <c r="L139" s="17">
        <f t="shared" si="3"/>
        <v>-16</v>
      </c>
      <c r="M139" s="26"/>
      <c r="N139" s="27"/>
      <c r="O139" s="30"/>
      <c r="P139" s="1"/>
      <c r="Q139" s="28"/>
      <c r="R139" s="27"/>
      <c r="S139" s="27"/>
      <c r="U139" s="29"/>
      <c r="V139" s="29"/>
    </row>
    <row r="140" spans="10:22" x14ac:dyDescent="0.3">
      <c r="J140" s="17">
        <f t="shared" si="4"/>
        <v>7680</v>
      </c>
      <c r="K140" s="18">
        <f t="shared" si="5"/>
        <v>2.1333333333333333</v>
      </c>
      <c r="L140" s="17">
        <f t="shared" ref="L140:L203" si="6">VLOOKUP(ROUNDDOWN(K140,0)+1,$D$29:$E$36,2)</f>
        <v>-16</v>
      </c>
      <c r="M140" s="26"/>
      <c r="N140" s="27"/>
      <c r="O140" s="30"/>
      <c r="P140" s="1"/>
      <c r="Q140" s="28"/>
      <c r="R140" s="27"/>
      <c r="S140" s="27"/>
      <c r="U140" s="29"/>
      <c r="V140" s="29"/>
    </row>
    <row r="141" spans="10:22" x14ac:dyDescent="0.3">
      <c r="J141" s="17">
        <f t="shared" ref="J141:J204" si="7">J140+$K$7</f>
        <v>7740</v>
      </c>
      <c r="K141" s="18">
        <f t="shared" ref="K141:K204" si="8">J141/3600</f>
        <v>2.15</v>
      </c>
      <c r="L141" s="17">
        <f t="shared" si="6"/>
        <v>-16</v>
      </c>
      <c r="M141" s="26"/>
      <c r="N141" s="27"/>
      <c r="O141" s="30"/>
      <c r="P141" s="1"/>
      <c r="Q141" s="28"/>
      <c r="R141" s="27"/>
      <c r="S141" s="27"/>
      <c r="U141" s="29"/>
      <c r="V141" s="29"/>
    </row>
    <row r="142" spans="10:22" x14ac:dyDescent="0.3">
      <c r="J142" s="17">
        <f t="shared" si="7"/>
        <v>7800</v>
      </c>
      <c r="K142" s="18">
        <f t="shared" si="8"/>
        <v>2.1666666666666665</v>
      </c>
      <c r="L142" s="17">
        <f t="shared" si="6"/>
        <v>-16</v>
      </c>
      <c r="M142" s="26"/>
      <c r="N142" s="27"/>
      <c r="O142" s="30"/>
      <c r="P142" s="1"/>
      <c r="Q142" s="28"/>
      <c r="R142" s="27"/>
      <c r="S142" s="27"/>
      <c r="U142" s="29"/>
      <c r="V142" s="29"/>
    </row>
    <row r="143" spans="10:22" x14ac:dyDescent="0.3">
      <c r="J143" s="17">
        <f t="shared" si="7"/>
        <v>7860</v>
      </c>
      <c r="K143" s="18">
        <f t="shared" si="8"/>
        <v>2.1833333333333331</v>
      </c>
      <c r="L143" s="17">
        <f t="shared" si="6"/>
        <v>-16</v>
      </c>
      <c r="M143" s="26"/>
      <c r="N143" s="27"/>
      <c r="O143" s="30"/>
      <c r="P143" s="1"/>
      <c r="Q143" s="28"/>
      <c r="R143" s="27"/>
      <c r="S143" s="27"/>
      <c r="U143" s="29"/>
      <c r="V143" s="29"/>
    </row>
    <row r="144" spans="10:22" x14ac:dyDescent="0.3">
      <c r="J144" s="17">
        <f t="shared" si="7"/>
        <v>7920</v>
      </c>
      <c r="K144" s="18">
        <f t="shared" si="8"/>
        <v>2.2000000000000002</v>
      </c>
      <c r="L144" s="17">
        <f t="shared" si="6"/>
        <v>-16</v>
      </c>
      <c r="M144" s="26"/>
      <c r="N144" s="27"/>
      <c r="O144" s="30"/>
      <c r="P144" s="1"/>
      <c r="Q144" s="28"/>
      <c r="R144" s="27"/>
      <c r="S144" s="27"/>
      <c r="U144" s="29"/>
      <c r="V144" s="29"/>
    </row>
    <row r="145" spans="10:22" x14ac:dyDescent="0.3">
      <c r="J145" s="17">
        <f t="shared" si="7"/>
        <v>7980</v>
      </c>
      <c r="K145" s="18">
        <f t="shared" si="8"/>
        <v>2.2166666666666668</v>
      </c>
      <c r="L145" s="17">
        <f t="shared" si="6"/>
        <v>-16</v>
      </c>
      <c r="M145" s="26"/>
      <c r="N145" s="27"/>
      <c r="O145" s="30"/>
      <c r="P145" s="1"/>
      <c r="Q145" s="28"/>
      <c r="R145" s="27"/>
      <c r="S145" s="27"/>
      <c r="U145" s="29"/>
      <c r="V145" s="29"/>
    </row>
    <row r="146" spans="10:22" x14ac:dyDescent="0.3">
      <c r="J146" s="17">
        <f t="shared" si="7"/>
        <v>8040</v>
      </c>
      <c r="K146" s="18">
        <f t="shared" si="8"/>
        <v>2.2333333333333334</v>
      </c>
      <c r="L146" s="17">
        <f t="shared" si="6"/>
        <v>-16</v>
      </c>
      <c r="M146" s="26"/>
      <c r="N146" s="27"/>
      <c r="O146" s="30"/>
      <c r="P146" s="1"/>
      <c r="Q146" s="28"/>
      <c r="R146" s="27"/>
      <c r="S146" s="27"/>
      <c r="U146" s="29"/>
      <c r="V146" s="29"/>
    </row>
    <row r="147" spans="10:22" x14ac:dyDescent="0.3">
      <c r="J147" s="17">
        <f t="shared" si="7"/>
        <v>8100</v>
      </c>
      <c r="K147" s="18">
        <f t="shared" si="8"/>
        <v>2.25</v>
      </c>
      <c r="L147" s="17">
        <f t="shared" si="6"/>
        <v>-16</v>
      </c>
      <c r="M147" s="26"/>
      <c r="N147" s="27"/>
      <c r="O147" s="30"/>
      <c r="P147" s="1"/>
      <c r="Q147" s="28"/>
      <c r="R147" s="27"/>
      <c r="S147" s="27"/>
      <c r="U147" s="29"/>
      <c r="V147" s="29"/>
    </row>
    <row r="148" spans="10:22" x14ac:dyDescent="0.3">
      <c r="J148" s="17">
        <f t="shared" si="7"/>
        <v>8160</v>
      </c>
      <c r="K148" s="18">
        <f t="shared" si="8"/>
        <v>2.2666666666666666</v>
      </c>
      <c r="L148" s="17">
        <f t="shared" si="6"/>
        <v>-16</v>
      </c>
      <c r="M148" s="26"/>
      <c r="N148" s="27"/>
      <c r="O148" s="30"/>
      <c r="P148" s="1"/>
      <c r="Q148" s="28"/>
      <c r="R148" s="27"/>
      <c r="S148" s="27"/>
      <c r="U148" s="29"/>
      <c r="V148" s="29"/>
    </row>
    <row r="149" spans="10:22" x14ac:dyDescent="0.3">
      <c r="J149" s="17">
        <f t="shared" si="7"/>
        <v>8220</v>
      </c>
      <c r="K149" s="18">
        <f t="shared" si="8"/>
        <v>2.2833333333333332</v>
      </c>
      <c r="L149" s="17">
        <f t="shared" si="6"/>
        <v>-16</v>
      </c>
      <c r="M149" s="26"/>
      <c r="N149" s="27"/>
      <c r="O149" s="30"/>
      <c r="P149" s="1"/>
      <c r="Q149" s="28"/>
      <c r="R149" s="27"/>
      <c r="S149" s="27"/>
      <c r="U149" s="29"/>
      <c r="V149" s="29"/>
    </row>
    <row r="150" spans="10:22" x14ac:dyDescent="0.3">
      <c r="J150" s="17">
        <f t="shared" si="7"/>
        <v>8280</v>
      </c>
      <c r="K150" s="18">
        <f t="shared" si="8"/>
        <v>2.2999999999999998</v>
      </c>
      <c r="L150" s="17">
        <f t="shared" si="6"/>
        <v>-16</v>
      </c>
      <c r="M150" s="26"/>
      <c r="N150" s="27"/>
      <c r="O150" s="30"/>
      <c r="P150" s="1"/>
      <c r="Q150" s="28"/>
      <c r="R150" s="27"/>
      <c r="S150" s="27"/>
      <c r="U150" s="29"/>
      <c r="V150" s="29"/>
    </row>
    <row r="151" spans="10:22" x14ac:dyDescent="0.3">
      <c r="J151" s="17">
        <f t="shared" si="7"/>
        <v>8340</v>
      </c>
      <c r="K151" s="18">
        <f t="shared" si="8"/>
        <v>2.3166666666666669</v>
      </c>
      <c r="L151" s="17">
        <f t="shared" si="6"/>
        <v>-16</v>
      </c>
      <c r="M151" s="26"/>
      <c r="N151" s="27"/>
      <c r="O151" s="30"/>
      <c r="P151" s="1"/>
      <c r="Q151" s="28"/>
      <c r="R151" s="27"/>
      <c r="S151" s="27"/>
      <c r="U151" s="29"/>
      <c r="V151" s="29"/>
    </row>
    <row r="152" spans="10:22" x14ac:dyDescent="0.3">
      <c r="J152" s="17">
        <f t="shared" si="7"/>
        <v>8400</v>
      </c>
      <c r="K152" s="18">
        <f t="shared" si="8"/>
        <v>2.3333333333333335</v>
      </c>
      <c r="L152" s="17">
        <f t="shared" si="6"/>
        <v>-16</v>
      </c>
      <c r="M152" s="26"/>
      <c r="N152" s="27"/>
      <c r="O152" s="30"/>
      <c r="P152" s="1"/>
      <c r="Q152" s="28"/>
      <c r="R152" s="27"/>
      <c r="S152" s="27"/>
      <c r="U152" s="29"/>
      <c r="V152" s="29"/>
    </row>
    <row r="153" spans="10:22" x14ac:dyDescent="0.3">
      <c r="J153" s="17">
        <f t="shared" si="7"/>
        <v>8460</v>
      </c>
      <c r="K153" s="18">
        <f t="shared" si="8"/>
        <v>2.35</v>
      </c>
      <c r="L153" s="17">
        <f t="shared" si="6"/>
        <v>-16</v>
      </c>
      <c r="M153" s="26"/>
      <c r="N153" s="27"/>
      <c r="O153" s="30"/>
      <c r="P153" s="1"/>
      <c r="Q153" s="28"/>
      <c r="R153" s="27"/>
      <c r="S153" s="27"/>
      <c r="U153" s="29"/>
      <c r="V153" s="29"/>
    </row>
    <row r="154" spans="10:22" x14ac:dyDescent="0.3">
      <c r="J154" s="17">
        <f t="shared" si="7"/>
        <v>8520</v>
      </c>
      <c r="K154" s="18">
        <f t="shared" si="8"/>
        <v>2.3666666666666667</v>
      </c>
      <c r="L154" s="17">
        <f t="shared" si="6"/>
        <v>-16</v>
      </c>
      <c r="M154" s="26"/>
      <c r="N154" s="27"/>
      <c r="O154" s="30"/>
      <c r="P154" s="1"/>
      <c r="Q154" s="28"/>
      <c r="R154" s="27"/>
      <c r="S154" s="27"/>
      <c r="U154" s="29"/>
      <c r="V154" s="29"/>
    </row>
    <row r="155" spans="10:22" x14ac:dyDescent="0.3">
      <c r="J155" s="17">
        <f t="shared" si="7"/>
        <v>8580</v>
      </c>
      <c r="K155" s="18">
        <f t="shared" si="8"/>
        <v>2.3833333333333333</v>
      </c>
      <c r="L155" s="17">
        <f t="shared" si="6"/>
        <v>-16</v>
      </c>
      <c r="M155" s="26"/>
      <c r="N155" s="27"/>
      <c r="O155" s="30"/>
      <c r="P155" s="1"/>
      <c r="Q155" s="28"/>
      <c r="R155" s="27"/>
      <c r="S155" s="27"/>
      <c r="U155" s="29"/>
      <c r="V155" s="29"/>
    </row>
    <row r="156" spans="10:22" x14ac:dyDescent="0.3">
      <c r="J156" s="17">
        <f t="shared" si="7"/>
        <v>8640</v>
      </c>
      <c r="K156" s="18">
        <f t="shared" si="8"/>
        <v>2.4</v>
      </c>
      <c r="L156" s="17">
        <f t="shared" si="6"/>
        <v>-16</v>
      </c>
      <c r="M156" s="26"/>
      <c r="N156" s="27"/>
      <c r="O156" s="30"/>
      <c r="P156" s="1"/>
      <c r="Q156" s="28"/>
      <c r="R156" s="27"/>
      <c r="S156" s="27"/>
      <c r="U156" s="29"/>
      <c r="V156" s="29"/>
    </row>
    <row r="157" spans="10:22" x14ac:dyDescent="0.3">
      <c r="J157" s="17">
        <f t="shared" si="7"/>
        <v>8700</v>
      </c>
      <c r="K157" s="18">
        <f t="shared" si="8"/>
        <v>2.4166666666666665</v>
      </c>
      <c r="L157" s="17">
        <f t="shared" si="6"/>
        <v>-16</v>
      </c>
      <c r="M157" s="26"/>
      <c r="N157" s="27"/>
      <c r="O157" s="30"/>
      <c r="P157" s="1"/>
      <c r="Q157" s="28"/>
      <c r="R157" s="27"/>
      <c r="S157" s="27"/>
      <c r="U157" s="29"/>
      <c r="V157" s="29"/>
    </row>
    <row r="158" spans="10:22" x14ac:dyDescent="0.3">
      <c r="J158" s="17">
        <f t="shared" si="7"/>
        <v>8760</v>
      </c>
      <c r="K158" s="18">
        <f t="shared" si="8"/>
        <v>2.4333333333333331</v>
      </c>
      <c r="L158" s="17">
        <f t="shared" si="6"/>
        <v>-16</v>
      </c>
      <c r="M158" s="26"/>
      <c r="N158" s="27"/>
      <c r="O158" s="30"/>
      <c r="P158" s="1"/>
      <c r="Q158" s="28"/>
      <c r="R158" s="27"/>
      <c r="S158" s="27"/>
      <c r="U158" s="29"/>
      <c r="V158" s="29"/>
    </row>
    <row r="159" spans="10:22" x14ac:dyDescent="0.3">
      <c r="J159" s="17">
        <f t="shared" si="7"/>
        <v>8820</v>
      </c>
      <c r="K159" s="18">
        <f t="shared" si="8"/>
        <v>2.4500000000000002</v>
      </c>
      <c r="L159" s="17">
        <f t="shared" si="6"/>
        <v>-16</v>
      </c>
      <c r="M159" s="26"/>
      <c r="N159" s="27"/>
      <c r="O159" s="30"/>
      <c r="P159" s="1"/>
      <c r="Q159" s="28"/>
      <c r="R159" s="27"/>
      <c r="S159" s="27"/>
      <c r="U159" s="29"/>
      <c r="V159" s="29"/>
    </row>
    <row r="160" spans="10:22" x14ac:dyDescent="0.3">
      <c r="J160" s="17">
        <f t="shared" si="7"/>
        <v>8880</v>
      </c>
      <c r="K160" s="18">
        <f t="shared" si="8"/>
        <v>2.4666666666666668</v>
      </c>
      <c r="L160" s="17">
        <f t="shared" si="6"/>
        <v>-16</v>
      </c>
      <c r="M160" s="26"/>
      <c r="N160" s="27"/>
      <c r="O160" s="30"/>
      <c r="P160" s="1"/>
      <c r="Q160" s="28"/>
      <c r="R160" s="27"/>
      <c r="S160" s="27"/>
      <c r="U160" s="29"/>
      <c r="V160" s="29"/>
    </row>
    <row r="161" spans="10:22" x14ac:dyDescent="0.3">
      <c r="J161" s="17">
        <f t="shared" si="7"/>
        <v>8940</v>
      </c>
      <c r="K161" s="18">
        <f t="shared" si="8"/>
        <v>2.4833333333333334</v>
      </c>
      <c r="L161" s="17">
        <f t="shared" si="6"/>
        <v>-16</v>
      </c>
      <c r="M161" s="26"/>
      <c r="N161" s="27"/>
      <c r="O161" s="30"/>
      <c r="P161" s="1"/>
      <c r="Q161" s="28"/>
      <c r="R161" s="27"/>
      <c r="S161" s="27"/>
      <c r="U161" s="29"/>
      <c r="V161" s="29"/>
    </row>
    <row r="162" spans="10:22" x14ac:dyDescent="0.3">
      <c r="J162" s="17">
        <f t="shared" si="7"/>
        <v>9000</v>
      </c>
      <c r="K162" s="18">
        <f t="shared" si="8"/>
        <v>2.5</v>
      </c>
      <c r="L162" s="17">
        <f t="shared" si="6"/>
        <v>-16</v>
      </c>
      <c r="M162" s="26"/>
      <c r="N162" s="27"/>
      <c r="O162" s="30"/>
      <c r="P162" s="1"/>
      <c r="Q162" s="28"/>
      <c r="R162" s="27"/>
      <c r="S162" s="27"/>
      <c r="U162" s="29"/>
      <c r="V162" s="29"/>
    </row>
    <row r="163" spans="10:22" x14ac:dyDescent="0.3">
      <c r="J163" s="17">
        <f t="shared" si="7"/>
        <v>9060</v>
      </c>
      <c r="K163" s="18">
        <f t="shared" si="8"/>
        <v>2.5166666666666666</v>
      </c>
      <c r="L163" s="17">
        <f t="shared" si="6"/>
        <v>-16</v>
      </c>
      <c r="M163" s="26"/>
      <c r="N163" s="27"/>
      <c r="O163" s="30"/>
      <c r="P163" s="1"/>
      <c r="Q163" s="28"/>
      <c r="R163" s="27"/>
      <c r="S163" s="27"/>
      <c r="U163" s="29"/>
      <c r="V163" s="29"/>
    </row>
    <row r="164" spans="10:22" x14ac:dyDescent="0.3">
      <c r="J164" s="17">
        <f t="shared" si="7"/>
        <v>9120</v>
      </c>
      <c r="K164" s="18">
        <f t="shared" si="8"/>
        <v>2.5333333333333332</v>
      </c>
      <c r="L164" s="17">
        <f t="shared" si="6"/>
        <v>-16</v>
      </c>
      <c r="M164" s="26"/>
      <c r="N164" s="27"/>
      <c r="O164" s="30"/>
      <c r="P164" s="1"/>
      <c r="Q164" s="28"/>
      <c r="R164" s="27"/>
      <c r="S164" s="27"/>
      <c r="U164" s="29"/>
      <c r="V164" s="29"/>
    </row>
    <row r="165" spans="10:22" x14ac:dyDescent="0.3">
      <c r="J165" s="17">
        <f t="shared" si="7"/>
        <v>9180</v>
      </c>
      <c r="K165" s="18">
        <f t="shared" si="8"/>
        <v>2.5499999999999998</v>
      </c>
      <c r="L165" s="17">
        <f t="shared" si="6"/>
        <v>-16</v>
      </c>
      <c r="M165" s="26"/>
      <c r="N165" s="27"/>
      <c r="O165" s="30"/>
      <c r="P165" s="1"/>
      <c r="Q165" s="28"/>
      <c r="R165" s="27"/>
      <c r="S165" s="27"/>
      <c r="U165" s="29"/>
      <c r="V165" s="29"/>
    </row>
    <row r="166" spans="10:22" x14ac:dyDescent="0.3">
      <c r="J166" s="17">
        <f t="shared" si="7"/>
        <v>9240</v>
      </c>
      <c r="K166" s="18">
        <f t="shared" si="8"/>
        <v>2.5666666666666669</v>
      </c>
      <c r="L166" s="17">
        <f t="shared" si="6"/>
        <v>-16</v>
      </c>
      <c r="M166" s="26"/>
      <c r="N166" s="27"/>
      <c r="O166" s="30"/>
      <c r="P166" s="1"/>
      <c r="Q166" s="28"/>
      <c r="R166" s="27"/>
      <c r="S166" s="27"/>
      <c r="U166" s="29"/>
      <c r="V166" s="29"/>
    </row>
    <row r="167" spans="10:22" x14ac:dyDescent="0.3">
      <c r="J167" s="17">
        <f t="shared" si="7"/>
        <v>9300</v>
      </c>
      <c r="K167" s="18">
        <f t="shared" si="8"/>
        <v>2.5833333333333335</v>
      </c>
      <c r="L167" s="17">
        <f t="shared" si="6"/>
        <v>-16</v>
      </c>
      <c r="M167" s="26"/>
      <c r="N167" s="27"/>
      <c r="O167" s="30"/>
      <c r="P167" s="1"/>
      <c r="Q167" s="28"/>
      <c r="R167" s="27"/>
      <c r="S167" s="27"/>
      <c r="U167" s="29"/>
      <c r="V167" s="29"/>
    </row>
    <row r="168" spans="10:22" x14ac:dyDescent="0.3">
      <c r="J168" s="17">
        <f t="shared" si="7"/>
        <v>9360</v>
      </c>
      <c r="K168" s="18">
        <f t="shared" si="8"/>
        <v>2.6</v>
      </c>
      <c r="L168" s="17">
        <f t="shared" si="6"/>
        <v>-16</v>
      </c>
      <c r="M168" s="26"/>
      <c r="N168" s="27"/>
      <c r="O168" s="30"/>
      <c r="P168" s="1"/>
      <c r="Q168" s="28"/>
      <c r="R168" s="27"/>
      <c r="S168" s="27"/>
      <c r="U168" s="29"/>
      <c r="V168" s="29"/>
    </row>
    <row r="169" spans="10:22" x14ac:dyDescent="0.3">
      <c r="J169" s="17">
        <f t="shared" si="7"/>
        <v>9420</v>
      </c>
      <c r="K169" s="18">
        <f t="shared" si="8"/>
        <v>2.6166666666666667</v>
      </c>
      <c r="L169" s="17">
        <f t="shared" si="6"/>
        <v>-16</v>
      </c>
      <c r="M169" s="26"/>
      <c r="N169" s="27"/>
      <c r="O169" s="30"/>
      <c r="P169" s="1"/>
      <c r="Q169" s="28"/>
      <c r="R169" s="27"/>
      <c r="S169" s="27"/>
      <c r="U169" s="29"/>
      <c r="V169" s="29"/>
    </row>
    <row r="170" spans="10:22" x14ac:dyDescent="0.3">
      <c r="J170" s="17">
        <f t="shared" si="7"/>
        <v>9480</v>
      </c>
      <c r="K170" s="18">
        <f t="shared" si="8"/>
        <v>2.6333333333333333</v>
      </c>
      <c r="L170" s="17">
        <f t="shared" si="6"/>
        <v>-16</v>
      </c>
      <c r="M170" s="26"/>
      <c r="N170" s="27"/>
      <c r="O170" s="30"/>
      <c r="P170" s="1"/>
      <c r="Q170" s="28"/>
      <c r="R170" s="27"/>
      <c r="S170" s="27"/>
      <c r="U170" s="29"/>
      <c r="V170" s="29"/>
    </row>
    <row r="171" spans="10:22" x14ac:dyDescent="0.3">
      <c r="J171" s="17">
        <f t="shared" si="7"/>
        <v>9540</v>
      </c>
      <c r="K171" s="18">
        <f t="shared" si="8"/>
        <v>2.65</v>
      </c>
      <c r="L171" s="17">
        <f t="shared" si="6"/>
        <v>-16</v>
      </c>
      <c r="M171" s="26"/>
      <c r="N171" s="27"/>
      <c r="O171" s="30"/>
      <c r="P171" s="1"/>
      <c r="Q171" s="28"/>
      <c r="R171" s="27"/>
      <c r="S171" s="27"/>
      <c r="U171" s="29"/>
      <c r="V171" s="29"/>
    </row>
    <row r="172" spans="10:22" x14ac:dyDescent="0.3">
      <c r="J172" s="17">
        <f t="shared" si="7"/>
        <v>9600</v>
      </c>
      <c r="K172" s="18">
        <f t="shared" si="8"/>
        <v>2.6666666666666665</v>
      </c>
      <c r="L172" s="17">
        <f t="shared" si="6"/>
        <v>-16</v>
      </c>
      <c r="M172" s="26"/>
      <c r="N172" s="27"/>
      <c r="O172" s="30"/>
      <c r="P172" s="1"/>
      <c r="Q172" s="28"/>
      <c r="R172" s="27"/>
      <c r="S172" s="27"/>
      <c r="U172" s="29"/>
      <c r="V172" s="29"/>
    </row>
    <row r="173" spans="10:22" x14ac:dyDescent="0.3">
      <c r="J173" s="17">
        <f t="shared" si="7"/>
        <v>9660</v>
      </c>
      <c r="K173" s="18">
        <f t="shared" si="8"/>
        <v>2.6833333333333331</v>
      </c>
      <c r="L173" s="17">
        <f t="shared" si="6"/>
        <v>-16</v>
      </c>
      <c r="M173" s="26"/>
      <c r="N173" s="27"/>
      <c r="O173" s="30"/>
      <c r="P173" s="1"/>
      <c r="Q173" s="28"/>
      <c r="R173" s="27"/>
      <c r="S173" s="27"/>
      <c r="U173" s="29"/>
      <c r="V173" s="29"/>
    </row>
    <row r="174" spans="10:22" x14ac:dyDescent="0.3">
      <c r="J174" s="17">
        <f t="shared" si="7"/>
        <v>9720</v>
      </c>
      <c r="K174" s="18">
        <f t="shared" si="8"/>
        <v>2.7</v>
      </c>
      <c r="L174" s="17">
        <f t="shared" si="6"/>
        <v>-16</v>
      </c>
      <c r="M174" s="26"/>
      <c r="N174" s="27"/>
      <c r="O174" s="30"/>
      <c r="P174" s="1"/>
      <c r="Q174" s="28"/>
      <c r="R174" s="27"/>
      <c r="S174" s="27"/>
      <c r="U174" s="29"/>
      <c r="V174" s="29"/>
    </row>
    <row r="175" spans="10:22" x14ac:dyDescent="0.3">
      <c r="J175" s="17">
        <f t="shared" si="7"/>
        <v>9780</v>
      </c>
      <c r="K175" s="18">
        <f t="shared" si="8"/>
        <v>2.7166666666666668</v>
      </c>
      <c r="L175" s="17">
        <f t="shared" si="6"/>
        <v>-16</v>
      </c>
      <c r="M175" s="26"/>
      <c r="N175" s="27"/>
      <c r="O175" s="30"/>
      <c r="P175" s="1"/>
      <c r="Q175" s="28"/>
      <c r="R175" s="27"/>
      <c r="S175" s="27"/>
      <c r="U175" s="29"/>
      <c r="V175" s="29"/>
    </row>
    <row r="176" spans="10:22" x14ac:dyDescent="0.3">
      <c r="J176" s="17">
        <f t="shared" si="7"/>
        <v>9840</v>
      </c>
      <c r="K176" s="18">
        <f t="shared" si="8"/>
        <v>2.7333333333333334</v>
      </c>
      <c r="L176" s="17">
        <f t="shared" si="6"/>
        <v>-16</v>
      </c>
      <c r="M176" s="26"/>
      <c r="N176" s="27"/>
      <c r="O176" s="30"/>
      <c r="P176" s="1"/>
      <c r="Q176" s="28"/>
      <c r="R176" s="27"/>
      <c r="S176" s="27"/>
      <c r="U176" s="29"/>
      <c r="V176" s="29"/>
    </row>
    <row r="177" spans="10:22" x14ac:dyDescent="0.3">
      <c r="J177" s="17">
        <f t="shared" si="7"/>
        <v>9900</v>
      </c>
      <c r="K177" s="18">
        <f t="shared" si="8"/>
        <v>2.75</v>
      </c>
      <c r="L177" s="17">
        <f t="shared" si="6"/>
        <v>-16</v>
      </c>
      <c r="M177" s="26"/>
      <c r="N177" s="27"/>
      <c r="O177" s="30"/>
      <c r="P177" s="1"/>
      <c r="Q177" s="28"/>
      <c r="R177" s="27"/>
      <c r="S177" s="27"/>
      <c r="U177" s="29"/>
      <c r="V177" s="29"/>
    </row>
    <row r="178" spans="10:22" x14ac:dyDescent="0.3">
      <c r="J178" s="17">
        <f t="shared" si="7"/>
        <v>9960</v>
      </c>
      <c r="K178" s="18">
        <f t="shared" si="8"/>
        <v>2.7666666666666666</v>
      </c>
      <c r="L178" s="17">
        <f t="shared" si="6"/>
        <v>-16</v>
      </c>
      <c r="M178" s="26"/>
      <c r="N178" s="27"/>
      <c r="O178" s="30"/>
      <c r="P178" s="1"/>
      <c r="Q178" s="28"/>
      <c r="R178" s="27"/>
      <c r="S178" s="27"/>
      <c r="U178" s="29"/>
      <c r="V178" s="29"/>
    </row>
    <row r="179" spans="10:22" x14ac:dyDescent="0.3">
      <c r="J179" s="17">
        <f t="shared" si="7"/>
        <v>10020</v>
      </c>
      <c r="K179" s="18">
        <f t="shared" si="8"/>
        <v>2.7833333333333332</v>
      </c>
      <c r="L179" s="17">
        <f t="shared" si="6"/>
        <v>-16</v>
      </c>
      <c r="M179" s="26"/>
      <c r="N179" s="27"/>
      <c r="O179" s="30"/>
      <c r="P179" s="1"/>
      <c r="Q179" s="28"/>
      <c r="R179" s="27"/>
      <c r="S179" s="27"/>
      <c r="U179" s="29"/>
      <c r="V179" s="29"/>
    </row>
    <row r="180" spans="10:22" x14ac:dyDescent="0.3">
      <c r="J180" s="17">
        <f t="shared" si="7"/>
        <v>10080</v>
      </c>
      <c r="K180" s="18">
        <f t="shared" si="8"/>
        <v>2.8</v>
      </c>
      <c r="L180" s="17">
        <f t="shared" si="6"/>
        <v>-16</v>
      </c>
      <c r="M180" s="26"/>
      <c r="N180" s="27"/>
      <c r="O180" s="30"/>
      <c r="P180" s="1"/>
      <c r="Q180" s="28"/>
      <c r="R180" s="27"/>
      <c r="S180" s="27"/>
      <c r="U180" s="29"/>
      <c r="V180" s="29"/>
    </row>
    <row r="181" spans="10:22" x14ac:dyDescent="0.3">
      <c r="J181" s="17">
        <f t="shared" si="7"/>
        <v>10140</v>
      </c>
      <c r="K181" s="18">
        <f t="shared" si="8"/>
        <v>2.8166666666666669</v>
      </c>
      <c r="L181" s="17">
        <f t="shared" si="6"/>
        <v>-16</v>
      </c>
      <c r="M181" s="26"/>
      <c r="N181" s="27"/>
      <c r="O181" s="30"/>
      <c r="P181" s="1"/>
      <c r="Q181" s="28"/>
      <c r="R181" s="27"/>
      <c r="S181" s="27"/>
      <c r="U181" s="29"/>
      <c r="V181" s="29"/>
    </row>
    <row r="182" spans="10:22" x14ac:dyDescent="0.3">
      <c r="J182" s="17">
        <f t="shared" si="7"/>
        <v>10200</v>
      </c>
      <c r="K182" s="18">
        <f t="shared" si="8"/>
        <v>2.8333333333333335</v>
      </c>
      <c r="L182" s="17">
        <f t="shared" si="6"/>
        <v>-16</v>
      </c>
      <c r="M182" s="26"/>
      <c r="N182" s="27"/>
      <c r="O182" s="30"/>
      <c r="P182" s="1"/>
      <c r="Q182" s="28"/>
      <c r="R182" s="27"/>
      <c r="S182" s="27"/>
      <c r="U182" s="29"/>
      <c r="V182" s="29"/>
    </row>
    <row r="183" spans="10:22" x14ac:dyDescent="0.3">
      <c r="J183" s="17">
        <f t="shared" si="7"/>
        <v>10260</v>
      </c>
      <c r="K183" s="18">
        <f t="shared" si="8"/>
        <v>2.85</v>
      </c>
      <c r="L183" s="17">
        <f t="shared" si="6"/>
        <v>-16</v>
      </c>
      <c r="M183" s="26"/>
      <c r="N183" s="27"/>
      <c r="O183" s="30"/>
      <c r="P183" s="1"/>
      <c r="Q183" s="28"/>
      <c r="R183" s="27"/>
      <c r="S183" s="27"/>
      <c r="U183" s="29"/>
      <c r="V183" s="29"/>
    </row>
    <row r="184" spans="10:22" x14ac:dyDescent="0.3">
      <c r="J184" s="17">
        <f t="shared" si="7"/>
        <v>10320</v>
      </c>
      <c r="K184" s="18">
        <f t="shared" si="8"/>
        <v>2.8666666666666667</v>
      </c>
      <c r="L184" s="17">
        <f t="shared" si="6"/>
        <v>-16</v>
      </c>
      <c r="M184" s="26"/>
      <c r="N184" s="27"/>
      <c r="O184" s="30"/>
      <c r="P184" s="1"/>
      <c r="Q184" s="28"/>
      <c r="R184" s="27"/>
      <c r="S184" s="27"/>
      <c r="U184" s="29"/>
      <c r="V184" s="29"/>
    </row>
    <row r="185" spans="10:22" x14ac:dyDescent="0.3">
      <c r="J185" s="17">
        <f t="shared" si="7"/>
        <v>10380</v>
      </c>
      <c r="K185" s="18">
        <f t="shared" si="8"/>
        <v>2.8833333333333333</v>
      </c>
      <c r="L185" s="17">
        <f t="shared" si="6"/>
        <v>-16</v>
      </c>
      <c r="M185" s="26"/>
      <c r="N185" s="27"/>
      <c r="O185" s="30"/>
      <c r="P185" s="1"/>
      <c r="Q185" s="28"/>
      <c r="R185" s="27"/>
      <c r="S185" s="27"/>
      <c r="U185" s="29"/>
      <c r="V185" s="29"/>
    </row>
    <row r="186" spans="10:22" x14ac:dyDescent="0.3">
      <c r="J186" s="17">
        <f t="shared" si="7"/>
        <v>10440</v>
      </c>
      <c r="K186" s="18">
        <f t="shared" si="8"/>
        <v>2.9</v>
      </c>
      <c r="L186" s="17">
        <f t="shared" si="6"/>
        <v>-16</v>
      </c>
      <c r="M186" s="26"/>
      <c r="N186" s="27"/>
      <c r="O186" s="30"/>
      <c r="P186" s="1"/>
      <c r="Q186" s="28"/>
      <c r="R186" s="27"/>
      <c r="S186" s="27"/>
      <c r="U186" s="29"/>
      <c r="V186" s="29"/>
    </row>
    <row r="187" spans="10:22" x14ac:dyDescent="0.3">
      <c r="J187" s="17">
        <f t="shared" si="7"/>
        <v>10500</v>
      </c>
      <c r="K187" s="18">
        <f t="shared" si="8"/>
        <v>2.9166666666666665</v>
      </c>
      <c r="L187" s="17">
        <f t="shared" si="6"/>
        <v>-16</v>
      </c>
      <c r="M187" s="26"/>
      <c r="N187" s="27"/>
      <c r="O187" s="30"/>
      <c r="P187" s="1"/>
      <c r="Q187" s="28"/>
      <c r="R187" s="27"/>
      <c r="S187" s="27"/>
      <c r="U187" s="29"/>
      <c r="V187" s="29"/>
    </row>
    <row r="188" spans="10:22" x14ac:dyDescent="0.3">
      <c r="J188" s="17">
        <f t="shared" si="7"/>
        <v>10560</v>
      </c>
      <c r="K188" s="18">
        <f t="shared" si="8"/>
        <v>2.9333333333333331</v>
      </c>
      <c r="L188" s="17">
        <f t="shared" si="6"/>
        <v>-16</v>
      </c>
      <c r="M188" s="26"/>
      <c r="N188" s="27"/>
      <c r="O188" s="30"/>
      <c r="P188" s="1"/>
      <c r="Q188" s="28"/>
      <c r="R188" s="27"/>
      <c r="S188" s="27"/>
      <c r="U188" s="29"/>
      <c r="V188" s="29"/>
    </row>
    <row r="189" spans="10:22" x14ac:dyDescent="0.3">
      <c r="J189" s="17">
        <f t="shared" si="7"/>
        <v>10620</v>
      </c>
      <c r="K189" s="18">
        <f t="shared" si="8"/>
        <v>2.95</v>
      </c>
      <c r="L189" s="17">
        <f t="shared" si="6"/>
        <v>-16</v>
      </c>
      <c r="M189" s="26"/>
      <c r="N189" s="27"/>
      <c r="O189" s="30"/>
      <c r="P189" s="1"/>
      <c r="Q189" s="28"/>
      <c r="R189" s="27"/>
      <c r="S189" s="27"/>
      <c r="U189" s="29"/>
      <c r="V189" s="29"/>
    </row>
    <row r="190" spans="10:22" x14ac:dyDescent="0.3">
      <c r="J190" s="17">
        <f t="shared" si="7"/>
        <v>10680</v>
      </c>
      <c r="K190" s="18">
        <f t="shared" si="8"/>
        <v>2.9666666666666668</v>
      </c>
      <c r="L190" s="17">
        <f t="shared" si="6"/>
        <v>-16</v>
      </c>
      <c r="M190" s="26"/>
      <c r="N190" s="27"/>
      <c r="O190" s="30"/>
      <c r="P190" s="1"/>
      <c r="Q190" s="28"/>
      <c r="R190" s="27"/>
      <c r="S190" s="27"/>
      <c r="U190" s="29"/>
      <c r="V190" s="29"/>
    </row>
    <row r="191" spans="10:22" x14ac:dyDescent="0.3">
      <c r="J191" s="17">
        <f t="shared" si="7"/>
        <v>10740</v>
      </c>
      <c r="K191" s="18">
        <f t="shared" si="8"/>
        <v>2.9833333333333334</v>
      </c>
      <c r="L191" s="17">
        <f t="shared" si="6"/>
        <v>-16</v>
      </c>
      <c r="M191" s="26"/>
      <c r="N191" s="27"/>
      <c r="O191" s="30"/>
      <c r="P191" s="1"/>
      <c r="Q191" s="28"/>
      <c r="R191" s="27"/>
      <c r="S191" s="27"/>
      <c r="U191" s="29"/>
      <c r="V191" s="29"/>
    </row>
    <row r="192" spans="10:22" x14ac:dyDescent="0.3">
      <c r="J192" s="17">
        <f t="shared" si="7"/>
        <v>10800</v>
      </c>
      <c r="K192" s="18">
        <f t="shared" si="8"/>
        <v>3</v>
      </c>
      <c r="L192" s="17">
        <f t="shared" si="6"/>
        <v>-18</v>
      </c>
      <c r="M192" s="26"/>
      <c r="N192" s="27"/>
      <c r="O192" s="30"/>
      <c r="P192" s="1"/>
      <c r="Q192" s="28"/>
      <c r="R192" s="27"/>
      <c r="S192" s="27"/>
      <c r="U192" s="29"/>
      <c r="V192" s="29"/>
    </row>
    <row r="193" spans="10:22" x14ac:dyDescent="0.3">
      <c r="J193" s="17">
        <f t="shared" si="7"/>
        <v>10860</v>
      </c>
      <c r="K193" s="18">
        <f t="shared" si="8"/>
        <v>3.0166666666666666</v>
      </c>
      <c r="L193" s="17">
        <f t="shared" si="6"/>
        <v>-18</v>
      </c>
      <c r="M193" s="26"/>
      <c r="N193" s="27"/>
      <c r="O193" s="30"/>
      <c r="P193" s="1"/>
      <c r="Q193" s="28"/>
      <c r="R193" s="27"/>
      <c r="S193" s="27"/>
      <c r="U193" s="29"/>
      <c r="V193" s="29"/>
    </row>
    <row r="194" spans="10:22" x14ac:dyDescent="0.3">
      <c r="J194" s="17">
        <f t="shared" si="7"/>
        <v>10920</v>
      </c>
      <c r="K194" s="18">
        <f t="shared" si="8"/>
        <v>3.0333333333333332</v>
      </c>
      <c r="L194" s="17">
        <f t="shared" si="6"/>
        <v>-18</v>
      </c>
      <c r="M194" s="26"/>
      <c r="N194" s="27"/>
      <c r="O194" s="30"/>
      <c r="P194" s="1"/>
      <c r="Q194" s="28"/>
      <c r="R194" s="27"/>
      <c r="S194" s="27"/>
      <c r="U194" s="29"/>
      <c r="V194" s="29"/>
    </row>
    <row r="195" spans="10:22" x14ac:dyDescent="0.3">
      <c r="J195" s="17">
        <f t="shared" si="7"/>
        <v>10980</v>
      </c>
      <c r="K195" s="18">
        <f t="shared" si="8"/>
        <v>3.05</v>
      </c>
      <c r="L195" s="17">
        <f t="shared" si="6"/>
        <v>-18</v>
      </c>
      <c r="M195" s="26"/>
      <c r="N195" s="27"/>
      <c r="O195" s="30"/>
      <c r="P195" s="1"/>
      <c r="Q195" s="28"/>
      <c r="R195" s="27"/>
      <c r="S195" s="27"/>
      <c r="U195" s="29"/>
      <c r="V195" s="29"/>
    </row>
    <row r="196" spans="10:22" x14ac:dyDescent="0.3">
      <c r="J196" s="17">
        <f t="shared" si="7"/>
        <v>11040</v>
      </c>
      <c r="K196" s="18">
        <f t="shared" si="8"/>
        <v>3.0666666666666669</v>
      </c>
      <c r="L196" s="17">
        <f t="shared" si="6"/>
        <v>-18</v>
      </c>
      <c r="M196" s="26"/>
      <c r="N196" s="27"/>
      <c r="O196" s="30"/>
      <c r="P196" s="1"/>
      <c r="Q196" s="28"/>
      <c r="R196" s="27"/>
      <c r="S196" s="27"/>
      <c r="U196" s="29"/>
      <c r="V196" s="29"/>
    </row>
    <row r="197" spans="10:22" x14ac:dyDescent="0.3">
      <c r="J197" s="17">
        <f t="shared" si="7"/>
        <v>11100</v>
      </c>
      <c r="K197" s="18">
        <f t="shared" si="8"/>
        <v>3.0833333333333335</v>
      </c>
      <c r="L197" s="17">
        <f t="shared" si="6"/>
        <v>-18</v>
      </c>
      <c r="M197" s="26"/>
      <c r="N197" s="27"/>
      <c r="O197" s="30"/>
      <c r="P197" s="1"/>
      <c r="Q197" s="28"/>
      <c r="R197" s="27"/>
      <c r="S197" s="27"/>
      <c r="U197" s="29"/>
      <c r="V197" s="29"/>
    </row>
    <row r="198" spans="10:22" x14ac:dyDescent="0.3">
      <c r="J198" s="17">
        <f t="shared" si="7"/>
        <v>11160</v>
      </c>
      <c r="K198" s="18">
        <f t="shared" si="8"/>
        <v>3.1</v>
      </c>
      <c r="L198" s="17">
        <f t="shared" si="6"/>
        <v>-18</v>
      </c>
      <c r="M198" s="26"/>
      <c r="N198" s="27"/>
      <c r="O198" s="30"/>
      <c r="P198" s="1"/>
      <c r="Q198" s="28"/>
      <c r="R198" s="27"/>
      <c r="S198" s="27"/>
      <c r="U198" s="29"/>
      <c r="V198" s="29"/>
    </row>
    <row r="199" spans="10:22" x14ac:dyDescent="0.3">
      <c r="J199" s="17">
        <f t="shared" si="7"/>
        <v>11220</v>
      </c>
      <c r="K199" s="18">
        <f t="shared" si="8"/>
        <v>3.1166666666666667</v>
      </c>
      <c r="L199" s="17">
        <f t="shared" si="6"/>
        <v>-18</v>
      </c>
      <c r="M199" s="26"/>
      <c r="N199" s="27"/>
      <c r="O199" s="30"/>
      <c r="P199" s="1"/>
      <c r="Q199" s="28"/>
      <c r="R199" s="27"/>
      <c r="S199" s="27"/>
      <c r="U199" s="29"/>
      <c r="V199" s="29"/>
    </row>
    <row r="200" spans="10:22" x14ac:dyDescent="0.3">
      <c r="J200" s="17">
        <f t="shared" si="7"/>
        <v>11280</v>
      </c>
      <c r="K200" s="18">
        <f t="shared" si="8"/>
        <v>3.1333333333333333</v>
      </c>
      <c r="L200" s="17">
        <f t="shared" si="6"/>
        <v>-18</v>
      </c>
      <c r="M200" s="26"/>
      <c r="N200" s="27"/>
      <c r="O200" s="30"/>
      <c r="P200" s="1"/>
      <c r="Q200" s="28"/>
      <c r="R200" s="27"/>
      <c r="S200" s="27"/>
      <c r="U200" s="29"/>
      <c r="V200" s="29"/>
    </row>
    <row r="201" spans="10:22" x14ac:dyDescent="0.3">
      <c r="J201" s="17">
        <f t="shared" si="7"/>
        <v>11340</v>
      </c>
      <c r="K201" s="18">
        <f t="shared" si="8"/>
        <v>3.15</v>
      </c>
      <c r="L201" s="17">
        <f t="shared" si="6"/>
        <v>-18</v>
      </c>
      <c r="M201" s="26"/>
      <c r="N201" s="27"/>
      <c r="O201" s="30"/>
      <c r="P201" s="1"/>
      <c r="Q201" s="28"/>
      <c r="R201" s="27"/>
      <c r="S201" s="27"/>
      <c r="U201" s="29"/>
      <c r="V201" s="29"/>
    </row>
    <row r="202" spans="10:22" x14ac:dyDescent="0.3">
      <c r="J202" s="17">
        <f t="shared" si="7"/>
        <v>11400</v>
      </c>
      <c r="K202" s="18">
        <f t="shared" si="8"/>
        <v>3.1666666666666665</v>
      </c>
      <c r="L202" s="17">
        <f t="shared" si="6"/>
        <v>-18</v>
      </c>
      <c r="M202" s="26"/>
      <c r="N202" s="27"/>
      <c r="O202" s="30"/>
      <c r="P202" s="1"/>
      <c r="Q202" s="28"/>
      <c r="R202" s="27"/>
      <c r="S202" s="27"/>
      <c r="U202" s="29"/>
      <c r="V202" s="29"/>
    </row>
    <row r="203" spans="10:22" x14ac:dyDescent="0.3">
      <c r="J203" s="17">
        <f t="shared" si="7"/>
        <v>11460</v>
      </c>
      <c r="K203" s="18">
        <f t="shared" si="8"/>
        <v>3.1833333333333331</v>
      </c>
      <c r="L203" s="17">
        <f t="shared" si="6"/>
        <v>-18</v>
      </c>
      <c r="M203" s="26"/>
      <c r="N203" s="27"/>
      <c r="O203" s="30"/>
      <c r="P203" s="1"/>
      <c r="Q203" s="28"/>
      <c r="R203" s="27"/>
      <c r="S203" s="27"/>
      <c r="U203" s="29"/>
      <c r="V203" s="29"/>
    </row>
    <row r="204" spans="10:22" x14ac:dyDescent="0.3">
      <c r="J204" s="17">
        <f t="shared" si="7"/>
        <v>11520</v>
      </c>
      <c r="K204" s="18">
        <f t="shared" si="8"/>
        <v>3.2</v>
      </c>
      <c r="L204" s="17">
        <f t="shared" ref="L204:L267" si="9">VLOOKUP(ROUNDDOWN(K204,0)+1,$D$29:$E$36,2)</f>
        <v>-18</v>
      </c>
      <c r="M204" s="26"/>
      <c r="N204" s="27"/>
      <c r="O204" s="30"/>
      <c r="P204" s="1"/>
      <c r="Q204" s="28"/>
      <c r="R204" s="27"/>
      <c r="S204" s="27"/>
      <c r="U204" s="29"/>
      <c r="V204" s="29"/>
    </row>
    <row r="205" spans="10:22" x14ac:dyDescent="0.3">
      <c r="J205" s="17">
        <f t="shared" ref="J205:J268" si="10">J204+$K$7</f>
        <v>11580</v>
      </c>
      <c r="K205" s="18">
        <f t="shared" ref="K205:K268" si="11">J205/3600</f>
        <v>3.2166666666666668</v>
      </c>
      <c r="L205" s="17">
        <f t="shared" si="9"/>
        <v>-18</v>
      </c>
      <c r="M205" s="26"/>
      <c r="N205" s="27"/>
      <c r="O205" s="30"/>
      <c r="P205" s="1"/>
      <c r="Q205" s="28"/>
      <c r="R205" s="27"/>
      <c r="S205" s="27"/>
      <c r="U205" s="29"/>
      <c r="V205" s="29"/>
    </row>
    <row r="206" spans="10:22" x14ac:dyDescent="0.3">
      <c r="J206" s="17">
        <f t="shared" si="10"/>
        <v>11640</v>
      </c>
      <c r="K206" s="18">
        <f t="shared" si="11"/>
        <v>3.2333333333333334</v>
      </c>
      <c r="L206" s="17">
        <f t="shared" si="9"/>
        <v>-18</v>
      </c>
      <c r="M206" s="26"/>
      <c r="N206" s="27"/>
      <c r="O206" s="30"/>
      <c r="P206" s="1"/>
      <c r="Q206" s="28"/>
      <c r="R206" s="27"/>
      <c r="S206" s="27"/>
      <c r="U206" s="29"/>
      <c r="V206" s="29"/>
    </row>
    <row r="207" spans="10:22" x14ac:dyDescent="0.3">
      <c r="J207" s="17">
        <f t="shared" si="10"/>
        <v>11700</v>
      </c>
      <c r="K207" s="18">
        <f t="shared" si="11"/>
        <v>3.25</v>
      </c>
      <c r="L207" s="17">
        <f t="shared" si="9"/>
        <v>-18</v>
      </c>
      <c r="M207" s="26"/>
      <c r="N207" s="27"/>
      <c r="O207" s="30"/>
      <c r="P207" s="1"/>
      <c r="Q207" s="28"/>
      <c r="R207" s="27"/>
      <c r="S207" s="27"/>
      <c r="U207" s="29"/>
      <c r="V207" s="29"/>
    </row>
    <row r="208" spans="10:22" x14ac:dyDescent="0.3">
      <c r="J208" s="17">
        <f t="shared" si="10"/>
        <v>11760</v>
      </c>
      <c r="K208" s="18">
        <f t="shared" si="11"/>
        <v>3.2666666666666666</v>
      </c>
      <c r="L208" s="17">
        <f t="shared" si="9"/>
        <v>-18</v>
      </c>
      <c r="M208" s="26"/>
      <c r="N208" s="27"/>
      <c r="O208" s="30"/>
      <c r="P208" s="1"/>
      <c r="Q208" s="28"/>
      <c r="R208" s="27"/>
      <c r="S208" s="27"/>
      <c r="U208" s="29"/>
      <c r="V208" s="29"/>
    </row>
    <row r="209" spans="10:22" x14ac:dyDescent="0.3">
      <c r="J209" s="17">
        <f t="shared" si="10"/>
        <v>11820</v>
      </c>
      <c r="K209" s="18">
        <f t="shared" si="11"/>
        <v>3.2833333333333332</v>
      </c>
      <c r="L209" s="17">
        <f t="shared" si="9"/>
        <v>-18</v>
      </c>
      <c r="M209" s="26"/>
      <c r="N209" s="27"/>
      <c r="O209" s="30"/>
      <c r="P209" s="1"/>
      <c r="Q209" s="28"/>
      <c r="R209" s="27"/>
      <c r="S209" s="27"/>
      <c r="U209" s="29"/>
      <c r="V209" s="29"/>
    </row>
    <row r="210" spans="10:22" x14ac:dyDescent="0.3">
      <c r="J210" s="17">
        <f t="shared" si="10"/>
        <v>11880</v>
      </c>
      <c r="K210" s="18">
        <f t="shared" si="11"/>
        <v>3.3</v>
      </c>
      <c r="L210" s="17">
        <f t="shared" si="9"/>
        <v>-18</v>
      </c>
      <c r="M210" s="26"/>
      <c r="N210" s="27"/>
      <c r="O210" s="30"/>
      <c r="P210" s="1"/>
      <c r="Q210" s="28"/>
      <c r="R210" s="27"/>
      <c r="S210" s="27"/>
      <c r="U210" s="29"/>
      <c r="V210" s="29"/>
    </row>
    <row r="211" spans="10:22" x14ac:dyDescent="0.3">
      <c r="J211" s="17">
        <f t="shared" si="10"/>
        <v>11940</v>
      </c>
      <c r="K211" s="18">
        <f t="shared" si="11"/>
        <v>3.3166666666666669</v>
      </c>
      <c r="L211" s="17">
        <f t="shared" si="9"/>
        <v>-18</v>
      </c>
      <c r="M211" s="26"/>
      <c r="N211" s="27"/>
      <c r="O211" s="30"/>
      <c r="P211" s="1"/>
      <c r="Q211" s="28"/>
      <c r="R211" s="27"/>
      <c r="S211" s="27"/>
      <c r="U211" s="29"/>
      <c r="V211" s="29"/>
    </row>
    <row r="212" spans="10:22" x14ac:dyDescent="0.3">
      <c r="J212" s="17">
        <f t="shared" si="10"/>
        <v>12000</v>
      </c>
      <c r="K212" s="18">
        <f t="shared" si="11"/>
        <v>3.3333333333333335</v>
      </c>
      <c r="L212" s="17">
        <f t="shared" si="9"/>
        <v>-18</v>
      </c>
      <c r="M212" s="26"/>
      <c r="N212" s="27"/>
      <c r="O212" s="30"/>
      <c r="P212" s="1"/>
      <c r="Q212" s="28"/>
      <c r="R212" s="27"/>
      <c r="S212" s="27"/>
      <c r="U212" s="29"/>
      <c r="V212" s="29"/>
    </row>
    <row r="213" spans="10:22" x14ac:dyDescent="0.3">
      <c r="J213" s="17">
        <f t="shared" si="10"/>
        <v>12060</v>
      </c>
      <c r="K213" s="18">
        <f t="shared" si="11"/>
        <v>3.35</v>
      </c>
      <c r="L213" s="17">
        <f t="shared" si="9"/>
        <v>-18</v>
      </c>
      <c r="M213" s="26"/>
      <c r="N213" s="27"/>
      <c r="O213" s="30"/>
      <c r="P213" s="1"/>
      <c r="Q213" s="28"/>
      <c r="R213" s="27"/>
      <c r="S213" s="27"/>
      <c r="U213" s="29"/>
      <c r="V213" s="29"/>
    </row>
    <row r="214" spans="10:22" x14ac:dyDescent="0.3">
      <c r="J214" s="17">
        <f t="shared" si="10"/>
        <v>12120</v>
      </c>
      <c r="K214" s="18">
        <f t="shared" si="11"/>
        <v>3.3666666666666667</v>
      </c>
      <c r="L214" s="17">
        <f t="shared" si="9"/>
        <v>-18</v>
      </c>
      <c r="M214" s="26"/>
      <c r="N214" s="27"/>
      <c r="O214" s="30"/>
      <c r="P214" s="1"/>
      <c r="Q214" s="28"/>
      <c r="R214" s="27"/>
      <c r="S214" s="27"/>
      <c r="U214" s="29"/>
      <c r="V214" s="29"/>
    </row>
    <row r="215" spans="10:22" x14ac:dyDescent="0.3">
      <c r="J215" s="17">
        <f t="shared" si="10"/>
        <v>12180</v>
      </c>
      <c r="K215" s="18">
        <f t="shared" si="11"/>
        <v>3.3833333333333333</v>
      </c>
      <c r="L215" s="17">
        <f t="shared" si="9"/>
        <v>-18</v>
      </c>
      <c r="M215" s="26"/>
      <c r="N215" s="27"/>
      <c r="O215" s="30"/>
      <c r="P215" s="1"/>
      <c r="Q215" s="28"/>
      <c r="R215" s="27"/>
      <c r="S215" s="27"/>
      <c r="U215" s="29"/>
      <c r="V215" s="29"/>
    </row>
    <row r="216" spans="10:22" x14ac:dyDescent="0.3">
      <c r="J216" s="17">
        <f t="shared" si="10"/>
        <v>12240</v>
      </c>
      <c r="K216" s="18">
        <f t="shared" si="11"/>
        <v>3.4</v>
      </c>
      <c r="L216" s="17">
        <f t="shared" si="9"/>
        <v>-18</v>
      </c>
      <c r="M216" s="26"/>
      <c r="N216" s="27"/>
      <c r="O216" s="30"/>
      <c r="P216" s="1"/>
      <c r="Q216" s="28"/>
      <c r="R216" s="27"/>
      <c r="S216" s="27"/>
      <c r="U216" s="29"/>
      <c r="V216" s="29"/>
    </row>
    <row r="217" spans="10:22" x14ac:dyDescent="0.3">
      <c r="J217" s="17">
        <f t="shared" si="10"/>
        <v>12300</v>
      </c>
      <c r="K217" s="18">
        <f t="shared" si="11"/>
        <v>3.4166666666666665</v>
      </c>
      <c r="L217" s="17">
        <f t="shared" si="9"/>
        <v>-18</v>
      </c>
      <c r="M217" s="26"/>
      <c r="N217" s="27"/>
      <c r="O217" s="30"/>
      <c r="P217" s="1"/>
      <c r="Q217" s="28"/>
      <c r="R217" s="27"/>
      <c r="S217" s="27"/>
      <c r="U217" s="29"/>
      <c r="V217" s="29"/>
    </row>
    <row r="218" spans="10:22" x14ac:dyDescent="0.3">
      <c r="J218" s="17">
        <f t="shared" si="10"/>
        <v>12360</v>
      </c>
      <c r="K218" s="18">
        <f t="shared" si="11"/>
        <v>3.4333333333333331</v>
      </c>
      <c r="L218" s="17">
        <f t="shared" si="9"/>
        <v>-18</v>
      </c>
      <c r="M218" s="26"/>
      <c r="N218" s="27"/>
      <c r="O218" s="30"/>
      <c r="P218" s="1"/>
      <c r="Q218" s="28"/>
      <c r="R218" s="27"/>
      <c r="S218" s="27"/>
      <c r="U218" s="29"/>
      <c r="V218" s="29"/>
    </row>
    <row r="219" spans="10:22" x14ac:dyDescent="0.3">
      <c r="J219" s="17">
        <f t="shared" si="10"/>
        <v>12420</v>
      </c>
      <c r="K219" s="18">
        <f t="shared" si="11"/>
        <v>3.45</v>
      </c>
      <c r="L219" s="17">
        <f t="shared" si="9"/>
        <v>-18</v>
      </c>
      <c r="M219" s="26"/>
      <c r="N219" s="27"/>
      <c r="O219" s="30"/>
      <c r="P219" s="1"/>
      <c r="Q219" s="28"/>
      <c r="R219" s="27"/>
      <c r="S219" s="27"/>
      <c r="U219" s="29"/>
      <c r="V219" s="29"/>
    </row>
    <row r="220" spans="10:22" x14ac:dyDescent="0.3">
      <c r="J220" s="17">
        <f t="shared" si="10"/>
        <v>12480</v>
      </c>
      <c r="K220" s="18">
        <f t="shared" si="11"/>
        <v>3.4666666666666668</v>
      </c>
      <c r="L220" s="17">
        <f t="shared" si="9"/>
        <v>-18</v>
      </c>
      <c r="M220" s="26"/>
      <c r="N220" s="27"/>
      <c r="O220" s="30"/>
      <c r="P220" s="1"/>
      <c r="Q220" s="28"/>
      <c r="R220" s="27"/>
      <c r="S220" s="27"/>
      <c r="U220" s="29"/>
      <c r="V220" s="29"/>
    </row>
    <row r="221" spans="10:22" x14ac:dyDescent="0.3">
      <c r="J221" s="17">
        <f t="shared" si="10"/>
        <v>12540</v>
      </c>
      <c r="K221" s="18">
        <f t="shared" si="11"/>
        <v>3.4833333333333334</v>
      </c>
      <c r="L221" s="17">
        <f t="shared" si="9"/>
        <v>-18</v>
      </c>
      <c r="M221" s="26"/>
      <c r="N221" s="27"/>
      <c r="O221" s="30"/>
      <c r="P221" s="1"/>
      <c r="Q221" s="28"/>
      <c r="R221" s="27"/>
      <c r="S221" s="27"/>
      <c r="U221" s="29"/>
      <c r="V221" s="29"/>
    </row>
    <row r="222" spans="10:22" x14ac:dyDescent="0.3">
      <c r="J222" s="17">
        <f t="shared" si="10"/>
        <v>12600</v>
      </c>
      <c r="K222" s="18">
        <f t="shared" si="11"/>
        <v>3.5</v>
      </c>
      <c r="L222" s="17">
        <f t="shared" si="9"/>
        <v>-18</v>
      </c>
      <c r="M222" s="26"/>
      <c r="N222" s="27"/>
      <c r="O222" s="30"/>
      <c r="P222" s="1"/>
      <c r="Q222" s="28"/>
      <c r="R222" s="27"/>
      <c r="S222" s="27"/>
      <c r="U222" s="29"/>
      <c r="V222" s="29"/>
    </row>
    <row r="223" spans="10:22" x14ac:dyDescent="0.3">
      <c r="J223" s="17">
        <f t="shared" si="10"/>
        <v>12660</v>
      </c>
      <c r="K223" s="18">
        <f t="shared" si="11"/>
        <v>3.5166666666666666</v>
      </c>
      <c r="L223" s="17">
        <f t="shared" si="9"/>
        <v>-18</v>
      </c>
      <c r="M223" s="26"/>
      <c r="N223" s="27"/>
      <c r="O223" s="30"/>
      <c r="P223" s="1"/>
      <c r="Q223" s="28"/>
      <c r="R223" s="27"/>
      <c r="S223" s="27"/>
      <c r="U223" s="29"/>
      <c r="V223" s="29"/>
    </row>
    <row r="224" spans="10:22" x14ac:dyDescent="0.3">
      <c r="J224" s="17">
        <f t="shared" si="10"/>
        <v>12720</v>
      </c>
      <c r="K224" s="18">
        <f t="shared" si="11"/>
        <v>3.5333333333333332</v>
      </c>
      <c r="L224" s="17">
        <f t="shared" si="9"/>
        <v>-18</v>
      </c>
      <c r="M224" s="26"/>
      <c r="N224" s="27"/>
      <c r="O224" s="30"/>
      <c r="P224" s="1"/>
      <c r="Q224" s="28"/>
      <c r="R224" s="27"/>
      <c r="S224" s="27"/>
      <c r="U224" s="29"/>
      <c r="V224" s="29"/>
    </row>
    <row r="225" spans="10:22" x14ac:dyDescent="0.3">
      <c r="J225" s="17">
        <f t="shared" si="10"/>
        <v>12780</v>
      </c>
      <c r="K225" s="18">
        <f t="shared" si="11"/>
        <v>3.55</v>
      </c>
      <c r="L225" s="17">
        <f t="shared" si="9"/>
        <v>-18</v>
      </c>
      <c r="M225" s="26"/>
      <c r="N225" s="27"/>
      <c r="O225" s="30"/>
      <c r="P225" s="1"/>
      <c r="Q225" s="28"/>
      <c r="R225" s="27"/>
      <c r="S225" s="27"/>
      <c r="U225" s="29"/>
      <c r="V225" s="29"/>
    </row>
    <row r="226" spans="10:22" x14ac:dyDescent="0.3">
      <c r="J226" s="17">
        <f t="shared" si="10"/>
        <v>12840</v>
      </c>
      <c r="K226" s="18">
        <f t="shared" si="11"/>
        <v>3.5666666666666669</v>
      </c>
      <c r="L226" s="17">
        <f t="shared" si="9"/>
        <v>-18</v>
      </c>
      <c r="M226" s="26"/>
      <c r="N226" s="27"/>
      <c r="O226" s="30"/>
      <c r="P226" s="1"/>
      <c r="Q226" s="28"/>
      <c r="R226" s="27"/>
      <c r="S226" s="27"/>
      <c r="U226" s="29"/>
      <c r="V226" s="29"/>
    </row>
    <row r="227" spans="10:22" x14ac:dyDescent="0.3">
      <c r="J227" s="17">
        <f t="shared" si="10"/>
        <v>12900</v>
      </c>
      <c r="K227" s="18">
        <f t="shared" si="11"/>
        <v>3.5833333333333335</v>
      </c>
      <c r="L227" s="17">
        <f t="shared" si="9"/>
        <v>-18</v>
      </c>
      <c r="M227" s="26"/>
      <c r="N227" s="27"/>
      <c r="O227" s="30"/>
      <c r="P227" s="1"/>
      <c r="Q227" s="28"/>
      <c r="R227" s="27"/>
      <c r="S227" s="27"/>
      <c r="U227" s="29"/>
      <c r="V227" s="29"/>
    </row>
    <row r="228" spans="10:22" x14ac:dyDescent="0.3">
      <c r="J228" s="17">
        <f t="shared" si="10"/>
        <v>12960</v>
      </c>
      <c r="K228" s="18">
        <f t="shared" si="11"/>
        <v>3.6</v>
      </c>
      <c r="L228" s="17">
        <f t="shared" si="9"/>
        <v>-18</v>
      </c>
      <c r="M228" s="26"/>
      <c r="N228" s="27"/>
      <c r="O228" s="30"/>
      <c r="P228" s="1"/>
      <c r="Q228" s="28"/>
      <c r="R228" s="27"/>
      <c r="S228" s="27"/>
      <c r="U228" s="29"/>
      <c r="V228" s="29"/>
    </row>
    <row r="229" spans="10:22" x14ac:dyDescent="0.3">
      <c r="J229" s="17">
        <f t="shared" si="10"/>
        <v>13020</v>
      </c>
      <c r="K229" s="18">
        <f t="shared" si="11"/>
        <v>3.6166666666666667</v>
      </c>
      <c r="L229" s="17">
        <f t="shared" si="9"/>
        <v>-18</v>
      </c>
      <c r="M229" s="26"/>
      <c r="N229" s="27"/>
      <c r="O229" s="30"/>
      <c r="P229" s="1"/>
      <c r="Q229" s="28"/>
      <c r="R229" s="27"/>
      <c r="S229" s="27"/>
      <c r="U229" s="29"/>
      <c r="V229" s="29"/>
    </row>
    <row r="230" spans="10:22" x14ac:dyDescent="0.3">
      <c r="J230" s="17">
        <f t="shared" si="10"/>
        <v>13080</v>
      </c>
      <c r="K230" s="18">
        <f t="shared" si="11"/>
        <v>3.6333333333333333</v>
      </c>
      <c r="L230" s="17">
        <f t="shared" si="9"/>
        <v>-18</v>
      </c>
      <c r="M230" s="26"/>
      <c r="N230" s="27"/>
      <c r="O230" s="30"/>
      <c r="P230" s="1"/>
      <c r="Q230" s="28"/>
      <c r="R230" s="27"/>
      <c r="S230" s="27"/>
      <c r="U230" s="29"/>
      <c r="V230" s="29"/>
    </row>
    <row r="231" spans="10:22" x14ac:dyDescent="0.3">
      <c r="J231" s="17">
        <f t="shared" si="10"/>
        <v>13140</v>
      </c>
      <c r="K231" s="18">
        <f t="shared" si="11"/>
        <v>3.65</v>
      </c>
      <c r="L231" s="17">
        <f t="shared" si="9"/>
        <v>-18</v>
      </c>
      <c r="M231" s="26"/>
      <c r="N231" s="27"/>
      <c r="O231" s="30"/>
      <c r="P231" s="1"/>
      <c r="Q231" s="28"/>
      <c r="R231" s="27"/>
      <c r="S231" s="27"/>
      <c r="U231" s="29"/>
      <c r="V231" s="29"/>
    </row>
    <row r="232" spans="10:22" x14ac:dyDescent="0.3">
      <c r="J232" s="17">
        <f t="shared" si="10"/>
        <v>13200</v>
      </c>
      <c r="K232" s="18">
        <f t="shared" si="11"/>
        <v>3.6666666666666665</v>
      </c>
      <c r="L232" s="17">
        <f t="shared" si="9"/>
        <v>-18</v>
      </c>
      <c r="M232" s="26"/>
      <c r="N232" s="27"/>
      <c r="O232" s="30"/>
      <c r="P232" s="1"/>
      <c r="Q232" s="28"/>
      <c r="R232" s="27"/>
      <c r="S232" s="27"/>
      <c r="U232" s="29"/>
      <c r="V232" s="29"/>
    </row>
    <row r="233" spans="10:22" x14ac:dyDescent="0.3">
      <c r="J233" s="17">
        <f t="shared" si="10"/>
        <v>13260</v>
      </c>
      <c r="K233" s="18">
        <f t="shared" si="11"/>
        <v>3.6833333333333331</v>
      </c>
      <c r="L233" s="17">
        <f t="shared" si="9"/>
        <v>-18</v>
      </c>
      <c r="M233" s="26"/>
      <c r="N233" s="27"/>
      <c r="O233" s="30"/>
      <c r="P233" s="1"/>
      <c r="Q233" s="28"/>
      <c r="R233" s="27"/>
      <c r="S233" s="27"/>
      <c r="U233" s="29"/>
      <c r="V233" s="29"/>
    </row>
    <row r="234" spans="10:22" x14ac:dyDescent="0.3">
      <c r="J234" s="17">
        <f t="shared" si="10"/>
        <v>13320</v>
      </c>
      <c r="K234" s="18">
        <f t="shared" si="11"/>
        <v>3.7</v>
      </c>
      <c r="L234" s="17">
        <f t="shared" si="9"/>
        <v>-18</v>
      </c>
      <c r="M234" s="26"/>
      <c r="N234" s="27"/>
      <c r="O234" s="30"/>
      <c r="P234" s="1"/>
      <c r="Q234" s="28"/>
      <c r="R234" s="27"/>
      <c r="S234" s="27"/>
      <c r="U234" s="29"/>
      <c r="V234" s="29"/>
    </row>
    <row r="235" spans="10:22" x14ac:dyDescent="0.3">
      <c r="J235" s="17">
        <f t="shared" si="10"/>
        <v>13380</v>
      </c>
      <c r="K235" s="18">
        <f t="shared" si="11"/>
        <v>3.7166666666666668</v>
      </c>
      <c r="L235" s="17">
        <f t="shared" si="9"/>
        <v>-18</v>
      </c>
      <c r="M235" s="26"/>
      <c r="N235" s="27"/>
      <c r="O235" s="30"/>
      <c r="P235" s="1"/>
      <c r="Q235" s="28"/>
      <c r="R235" s="27"/>
      <c r="S235" s="27"/>
      <c r="U235" s="29"/>
      <c r="V235" s="29"/>
    </row>
    <row r="236" spans="10:22" x14ac:dyDescent="0.3">
      <c r="J236" s="17">
        <f t="shared" si="10"/>
        <v>13440</v>
      </c>
      <c r="K236" s="18">
        <f t="shared" si="11"/>
        <v>3.7333333333333334</v>
      </c>
      <c r="L236" s="17">
        <f t="shared" si="9"/>
        <v>-18</v>
      </c>
      <c r="M236" s="26"/>
      <c r="N236" s="27"/>
      <c r="O236" s="30"/>
      <c r="P236" s="1"/>
      <c r="Q236" s="28"/>
      <c r="R236" s="27"/>
      <c r="S236" s="27"/>
      <c r="U236" s="29"/>
      <c r="V236" s="29"/>
    </row>
    <row r="237" spans="10:22" x14ac:dyDescent="0.3">
      <c r="J237" s="17">
        <f t="shared" si="10"/>
        <v>13500</v>
      </c>
      <c r="K237" s="18">
        <f t="shared" si="11"/>
        <v>3.75</v>
      </c>
      <c r="L237" s="17">
        <f t="shared" si="9"/>
        <v>-18</v>
      </c>
      <c r="M237" s="26"/>
      <c r="N237" s="27"/>
      <c r="O237" s="30"/>
      <c r="P237" s="1"/>
      <c r="Q237" s="28"/>
      <c r="R237" s="27"/>
      <c r="S237" s="27"/>
      <c r="U237" s="29"/>
      <c r="V237" s="29"/>
    </row>
    <row r="238" spans="10:22" x14ac:dyDescent="0.3">
      <c r="J238" s="17">
        <f t="shared" si="10"/>
        <v>13560</v>
      </c>
      <c r="K238" s="18">
        <f t="shared" si="11"/>
        <v>3.7666666666666666</v>
      </c>
      <c r="L238" s="17">
        <f t="shared" si="9"/>
        <v>-18</v>
      </c>
      <c r="M238" s="26"/>
      <c r="N238" s="27"/>
      <c r="O238" s="30"/>
      <c r="P238" s="1"/>
      <c r="Q238" s="28"/>
      <c r="R238" s="27"/>
      <c r="S238" s="27"/>
      <c r="U238" s="29"/>
      <c r="V238" s="29"/>
    </row>
    <row r="239" spans="10:22" x14ac:dyDescent="0.3">
      <c r="J239" s="17">
        <f t="shared" si="10"/>
        <v>13620</v>
      </c>
      <c r="K239" s="18">
        <f t="shared" si="11"/>
        <v>3.7833333333333332</v>
      </c>
      <c r="L239" s="17">
        <f t="shared" si="9"/>
        <v>-18</v>
      </c>
      <c r="M239" s="26"/>
      <c r="N239" s="27"/>
      <c r="O239" s="30"/>
      <c r="P239" s="1"/>
      <c r="Q239" s="28"/>
      <c r="R239" s="27"/>
      <c r="S239" s="27"/>
      <c r="U239" s="29"/>
      <c r="V239" s="29"/>
    </row>
    <row r="240" spans="10:22" x14ac:dyDescent="0.3">
      <c r="J240" s="17">
        <f t="shared" si="10"/>
        <v>13680</v>
      </c>
      <c r="K240" s="18">
        <f t="shared" si="11"/>
        <v>3.8</v>
      </c>
      <c r="L240" s="17">
        <f t="shared" si="9"/>
        <v>-18</v>
      </c>
      <c r="M240" s="26"/>
      <c r="N240" s="27"/>
      <c r="O240" s="30"/>
      <c r="P240" s="1"/>
      <c r="Q240" s="28"/>
      <c r="R240" s="27"/>
      <c r="S240" s="27"/>
      <c r="U240" s="29"/>
      <c r="V240" s="29"/>
    </row>
    <row r="241" spans="10:22" x14ac:dyDescent="0.3">
      <c r="J241" s="17">
        <f t="shared" si="10"/>
        <v>13740</v>
      </c>
      <c r="K241" s="18">
        <f t="shared" si="11"/>
        <v>3.8166666666666669</v>
      </c>
      <c r="L241" s="17">
        <f t="shared" si="9"/>
        <v>-18</v>
      </c>
      <c r="M241" s="26"/>
      <c r="N241" s="27"/>
      <c r="O241" s="30"/>
      <c r="P241" s="1"/>
      <c r="Q241" s="28"/>
      <c r="R241" s="27"/>
      <c r="S241" s="27"/>
      <c r="U241" s="29"/>
      <c r="V241" s="29"/>
    </row>
    <row r="242" spans="10:22" x14ac:dyDescent="0.3">
      <c r="J242" s="17">
        <f t="shared" si="10"/>
        <v>13800</v>
      </c>
      <c r="K242" s="18">
        <f t="shared" si="11"/>
        <v>3.8333333333333335</v>
      </c>
      <c r="L242" s="17">
        <f t="shared" si="9"/>
        <v>-18</v>
      </c>
      <c r="M242" s="26"/>
      <c r="N242" s="27"/>
      <c r="O242" s="30"/>
      <c r="P242" s="1"/>
      <c r="Q242" s="28"/>
      <c r="R242" s="27"/>
      <c r="S242" s="27"/>
      <c r="U242" s="29"/>
      <c r="V242" s="29"/>
    </row>
    <row r="243" spans="10:22" x14ac:dyDescent="0.3">
      <c r="J243" s="17">
        <f t="shared" si="10"/>
        <v>13860</v>
      </c>
      <c r="K243" s="18">
        <f t="shared" si="11"/>
        <v>3.85</v>
      </c>
      <c r="L243" s="17">
        <f t="shared" si="9"/>
        <v>-18</v>
      </c>
      <c r="M243" s="26"/>
      <c r="N243" s="27"/>
      <c r="O243" s="30"/>
      <c r="P243" s="1"/>
      <c r="Q243" s="28"/>
      <c r="R243" s="27"/>
      <c r="S243" s="27"/>
      <c r="U243" s="29"/>
      <c r="V243" s="29"/>
    </row>
    <row r="244" spans="10:22" x14ac:dyDescent="0.3">
      <c r="J244" s="17">
        <f t="shared" si="10"/>
        <v>13920</v>
      </c>
      <c r="K244" s="18">
        <f t="shared" si="11"/>
        <v>3.8666666666666667</v>
      </c>
      <c r="L244" s="17">
        <f t="shared" si="9"/>
        <v>-18</v>
      </c>
      <c r="M244" s="26"/>
      <c r="N244" s="27"/>
      <c r="O244" s="30"/>
      <c r="P244" s="1"/>
      <c r="Q244" s="28"/>
      <c r="R244" s="27"/>
      <c r="S244" s="27"/>
      <c r="U244" s="29"/>
      <c r="V244" s="29"/>
    </row>
    <row r="245" spans="10:22" x14ac:dyDescent="0.3">
      <c r="J245" s="17">
        <f t="shared" si="10"/>
        <v>13980</v>
      </c>
      <c r="K245" s="18">
        <f t="shared" si="11"/>
        <v>3.8833333333333333</v>
      </c>
      <c r="L245" s="17">
        <f t="shared" si="9"/>
        <v>-18</v>
      </c>
      <c r="M245" s="26"/>
      <c r="N245" s="27"/>
      <c r="O245" s="30"/>
      <c r="P245" s="1"/>
      <c r="Q245" s="28"/>
      <c r="R245" s="27"/>
      <c r="S245" s="27"/>
      <c r="U245" s="29"/>
      <c r="V245" s="29"/>
    </row>
    <row r="246" spans="10:22" x14ac:dyDescent="0.3">
      <c r="J246" s="17">
        <f t="shared" si="10"/>
        <v>14040</v>
      </c>
      <c r="K246" s="18">
        <f t="shared" si="11"/>
        <v>3.9</v>
      </c>
      <c r="L246" s="17">
        <f t="shared" si="9"/>
        <v>-18</v>
      </c>
      <c r="M246" s="26"/>
      <c r="N246" s="27"/>
      <c r="O246" s="30"/>
      <c r="P246" s="1"/>
      <c r="Q246" s="28"/>
      <c r="R246" s="27"/>
      <c r="S246" s="27"/>
      <c r="U246" s="29"/>
      <c r="V246" s="29"/>
    </row>
    <row r="247" spans="10:22" x14ac:dyDescent="0.3">
      <c r="J247" s="17">
        <f t="shared" si="10"/>
        <v>14100</v>
      </c>
      <c r="K247" s="18">
        <f t="shared" si="11"/>
        <v>3.9166666666666665</v>
      </c>
      <c r="L247" s="17">
        <f t="shared" si="9"/>
        <v>-18</v>
      </c>
      <c r="M247" s="26"/>
      <c r="N247" s="27"/>
      <c r="O247" s="30"/>
      <c r="P247" s="1"/>
      <c r="Q247" s="28"/>
      <c r="R247" s="27"/>
      <c r="S247" s="27"/>
      <c r="U247" s="29"/>
      <c r="V247" s="29"/>
    </row>
    <row r="248" spans="10:22" x14ac:dyDescent="0.3">
      <c r="J248" s="17">
        <f t="shared" si="10"/>
        <v>14160</v>
      </c>
      <c r="K248" s="18">
        <f t="shared" si="11"/>
        <v>3.9333333333333331</v>
      </c>
      <c r="L248" s="17">
        <f t="shared" si="9"/>
        <v>-18</v>
      </c>
      <c r="M248" s="26"/>
      <c r="N248" s="27"/>
      <c r="O248" s="30"/>
      <c r="P248" s="1"/>
      <c r="Q248" s="28"/>
      <c r="R248" s="27"/>
      <c r="S248" s="27"/>
      <c r="U248" s="29"/>
      <c r="V248" s="29"/>
    </row>
    <row r="249" spans="10:22" x14ac:dyDescent="0.3">
      <c r="J249" s="17">
        <f t="shared" si="10"/>
        <v>14220</v>
      </c>
      <c r="K249" s="18">
        <f t="shared" si="11"/>
        <v>3.95</v>
      </c>
      <c r="L249" s="17">
        <f t="shared" si="9"/>
        <v>-18</v>
      </c>
      <c r="M249" s="26"/>
      <c r="N249" s="27"/>
      <c r="O249" s="30"/>
      <c r="P249" s="1"/>
      <c r="Q249" s="28"/>
      <c r="R249" s="27"/>
      <c r="S249" s="27"/>
      <c r="U249" s="29"/>
      <c r="V249" s="29"/>
    </row>
    <row r="250" spans="10:22" x14ac:dyDescent="0.3">
      <c r="J250" s="17">
        <f t="shared" si="10"/>
        <v>14280</v>
      </c>
      <c r="K250" s="18">
        <f t="shared" si="11"/>
        <v>3.9666666666666668</v>
      </c>
      <c r="L250" s="17">
        <f t="shared" si="9"/>
        <v>-18</v>
      </c>
      <c r="M250" s="26"/>
      <c r="N250" s="27"/>
      <c r="O250" s="30"/>
      <c r="P250" s="1"/>
      <c r="Q250" s="28"/>
      <c r="R250" s="27"/>
      <c r="S250" s="27"/>
      <c r="U250" s="29"/>
      <c r="V250" s="29"/>
    </row>
    <row r="251" spans="10:22" x14ac:dyDescent="0.3">
      <c r="J251" s="17">
        <f t="shared" si="10"/>
        <v>14340</v>
      </c>
      <c r="K251" s="18">
        <f t="shared" si="11"/>
        <v>3.9833333333333334</v>
      </c>
      <c r="L251" s="17">
        <f t="shared" si="9"/>
        <v>-18</v>
      </c>
      <c r="M251" s="26"/>
      <c r="N251" s="27"/>
      <c r="O251" s="30"/>
      <c r="P251" s="1"/>
      <c r="Q251" s="28"/>
      <c r="R251" s="27"/>
      <c r="S251" s="27"/>
      <c r="U251" s="29"/>
      <c r="V251" s="29"/>
    </row>
    <row r="252" spans="10:22" x14ac:dyDescent="0.3">
      <c r="J252" s="17">
        <f t="shared" si="10"/>
        <v>14400</v>
      </c>
      <c r="K252" s="18">
        <f t="shared" si="11"/>
        <v>4</v>
      </c>
      <c r="L252" s="17">
        <f t="shared" si="9"/>
        <v>-18</v>
      </c>
      <c r="M252" s="26"/>
      <c r="N252" s="27"/>
      <c r="O252" s="30"/>
      <c r="P252" s="1"/>
      <c r="Q252" s="28"/>
      <c r="R252" s="27"/>
      <c r="S252" s="27"/>
      <c r="U252" s="29"/>
      <c r="V252" s="29"/>
    </row>
    <row r="253" spans="10:22" x14ac:dyDescent="0.3">
      <c r="J253" s="17">
        <f t="shared" si="10"/>
        <v>14460</v>
      </c>
      <c r="K253" s="18">
        <f t="shared" si="11"/>
        <v>4.0166666666666666</v>
      </c>
      <c r="L253" s="17">
        <f t="shared" si="9"/>
        <v>-18</v>
      </c>
      <c r="M253" s="26"/>
      <c r="N253" s="27"/>
      <c r="O253" s="30"/>
      <c r="P253" s="1"/>
      <c r="Q253" s="28"/>
      <c r="R253" s="27"/>
      <c r="S253" s="27"/>
      <c r="U253" s="29"/>
      <c r="V253" s="29"/>
    </row>
    <row r="254" spans="10:22" x14ac:dyDescent="0.3">
      <c r="J254" s="17">
        <f t="shared" si="10"/>
        <v>14520</v>
      </c>
      <c r="K254" s="18">
        <f t="shared" si="11"/>
        <v>4.0333333333333332</v>
      </c>
      <c r="L254" s="17">
        <f t="shared" si="9"/>
        <v>-18</v>
      </c>
      <c r="M254" s="26"/>
      <c r="N254" s="27"/>
      <c r="O254" s="30"/>
      <c r="P254" s="1"/>
      <c r="Q254" s="28"/>
      <c r="R254" s="27"/>
      <c r="S254" s="27"/>
      <c r="U254" s="29"/>
      <c r="V254" s="29"/>
    </row>
    <row r="255" spans="10:22" x14ac:dyDescent="0.3">
      <c r="J255" s="17">
        <f t="shared" si="10"/>
        <v>14580</v>
      </c>
      <c r="K255" s="18">
        <f t="shared" si="11"/>
        <v>4.05</v>
      </c>
      <c r="L255" s="17">
        <f t="shared" si="9"/>
        <v>-18</v>
      </c>
      <c r="M255" s="26"/>
      <c r="N255" s="27"/>
      <c r="O255" s="30"/>
      <c r="P255" s="1"/>
      <c r="Q255" s="28"/>
      <c r="R255" s="27"/>
      <c r="S255" s="27"/>
      <c r="U255" s="29"/>
      <c r="V255" s="29"/>
    </row>
    <row r="256" spans="10:22" x14ac:dyDescent="0.3">
      <c r="J256" s="17">
        <f t="shared" si="10"/>
        <v>14640</v>
      </c>
      <c r="K256" s="18">
        <f t="shared" si="11"/>
        <v>4.0666666666666664</v>
      </c>
      <c r="L256" s="17">
        <f t="shared" si="9"/>
        <v>-18</v>
      </c>
      <c r="M256" s="26"/>
      <c r="N256" s="27"/>
      <c r="O256" s="30"/>
      <c r="P256" s="1"/>
      <c r="Q256" s="28"/>
      <c r="R256" s="27"/>
      <c r="S256" s="27"/>
      <c r="U256" s="29"/>
      <c r="V256" s="29"/>
    </row>
    <row r="257" spans="10:22" x14ac:dyDescent="0.3">
      <c r="J257" s="17">
        <f t="shared" si="10"/>
        <v>14700</v>
      </c>
      <c r="K257" s="18">
        <f t="shared" si="11"/>
        <v>4.083333333333333</v>
      </c>
      <c r="L257" s="17">
        <f t="shared" si="9"/>
        <v>-18</v>
      </c>
      <c r="M257" s="26"/>
      <c r="N257" s="27"/>
      <c r="O257" s="30"/>
      <c r="P257" s="1"/>
      <c r="Q257" s="28"/>
      <c r="R257" s="27"/>
      <c r="S257" s="27"/>
      <c r="U257" s="29"/>
      <c r="V257" s="29"/>
    </row>
    <row r="258" spans="10:22" x14ac:dyDescent="0.3">
      <c r="J258" s="17">
        <f t="shared" si="10"/>
        <v>14760</v>
      </c>
      <c r="K258" s="18">
        <f t="shared" si="11"/>
        <v>4.0999999999999996</v>
      </c>
      <c r="L258" s="17">
        <f t="shared" si="9"/>
        <v>-18</v>
      </c>
      <c r="M258" s="26"/>
      <c r="N258" s="27"/>
      <c r="O258" s="30"/>
      <c r="P258" s="1"/>
      <c r="Q258" s="28"/>
      <c r="R258" s="27"/>
      <c r="S258" s="27"/>
      <c r="U258" s="29"/>
      <c r="V258" s="29"/>
    </row>
    <row r="259" spans="10:22" x14ac:dyDescent="0.3">
      <c r="J259" s="17">
        <f t="shared" si="10"/>
        <v>14820</v>
      </c>
      <c r="K259" s="18">
        <f t="shared" si="11"/>
        <v>4.1166666666666663</v>
      </c>
      <c r="L259" s="17">
        <f t="shared" si="9"/>
        <v>-18</v>
      </c>
      <c r="M259" s="26"/>
      <c r="N259" s="27"/>
      <c r="O259" s="30"/>
      <c r="P259" s="1"/>
      <c r="Q259" s="28"/>
      <c r="R259" s="27"/>
      <c r="S259" s="27"/>
      <c r="U259" s="29"/>
      <c r="V259" s="29"/>
    </row>
    <row r="260" spans="10:22" x14ac:dyDescent="0.3">
      <c r="J260" s="17">
        <f t="shared" si="10"/>
        <v>14880</v>
      </c>
      <c r="K260" s="18">
        <f t="shared" si="11"/>
        <v>4.1333333333333337</v>
      </c>
      <c r="L260" s="17">
        <f t="shared" si="9"/>
        <v>-18</v>
      </c>
      <c r="M260" s="26"/>
      <c r="N260" s="27"/>
      <c r="O260" s="30"/>
      <c r="P260" s="1"/>
      <c r="Q260" s="28"/>
      <c r="R260" s="27"/>
      <c r="S260" s="27"/>
      <c r="U260" s="29"/>
      <c r="V260" s="29"/>
    </row>
    <row r="261" spans="10:22" x14ac:dyDescent="0.3">
      <c r="J261" s="17">
        <f t="shared" si="10"/>
        <v>14940</v>
      </c>
      <c r="K261" s="18">
        <f t="shared" si="11"/>
        <v>4.1500000000000004</v>
      </c>
      <c r="L261" s="17">
        <f t="shared" si="9"/>
        <v>-18</v>
      </c>
      <c r="M261" s="26"/>
      <c r="N261" s="27"/>
      <c r="O261" s="30"/>
      <c r="P261" s="1"/>
      <c r="Q261" s="28"/>
      <c r="R261" s="27"/>
      <c r="S261" s="27"/>
      <c r="U261" s="29"/>
      <c r="V261" s="29"/>
    </row>
    <row r="262" spans="10:22" x14ac:dyDescent="0.3">
      <c r="J262" s="17">
        <f t="shared" si="10"/>
        <v>15000</v>
      </c>
      <c r="K262" s="18">
        <f t="shared" si="11"/>
        <v>4.166666666666667</v>
      </c>
      <c r="L262" s="17">
        <f t="shared" si="9"/>
        <v>-18</v>
      </c>
      <c r="M262" s="26"/>
      <c r="N262" s="27"/>
      <c r="O262" s="30"/>
      <c r="P262" s="1"/>
      <c r="Q262" s="28"/>
      <c r="R262" s="27"/>
      <c r="S262" s="27"/>
      <c r="U262" s="29"/>
      <c r="V262" s="29"/>
    </row>
    <row r="263" spans="10:22" x14ac:dyDescent="0.3">
      <c r="J263" s="17">
        <f t="shared" si="10"/>
        <v>15060</v>
      </c>
      <c r="K263" s="18">
        <f t="shared" si="11"/>
        <v>4.1833333333333336</v>
      </c>
      <c r="L263" s="17">
        <f t="shared" si="9"/>
        <v>-18</v>
      </c>
      <c r="M263" s="26"/>
      <c r="N263" s="27"/>
      <c r="O263" s="30"/>
      <c r="P263" s="1"/>
      <c r="Q263" s="28"/>
      <c r="R263" s="27"/>
      <c r="S263" s="27"/>
      <c r="U263" s="29"/>
      <c r="V263" s="29"/>
    </row>
    <row r="264" spans="10:22" x14ac:dyDescent="0.3">
      <c r="J264" s="17">
        <f t="shared" si="10"/>
        <v>15120</v>
      </c>
      <c r="K264" s="18">
        <f t="shared" si="11"/>
        <v>4.2</v>
      </c>
      <c r="L264" s="17">
        <f t="shared" si="9"/>
        <v>-18</v>
      </c>
      <c r="M264" s="26"/>
      <c r="N264" s="27"/>
      <c r="O264" s="30"/>
      <c r="P264" s="1"/>
      <c r="Q264" s="28"/>
      <c r="R264" s="27"/>
      <c r="S264" s="27"/>
      <c r="U264" s="29"/>
      <c r="V264" s="29"/>
    </row>
    <row r="265" spans="10:22" x14ac:dyDescent="0.3">
      <c r="J265" s="17">
        <f t="shared" si="10"/>
        <v>15180</v>
      </c>
      <c r="K265" s="18">
        <f t="shared" si="11"/>
        <v>4.2166666666666668</v>
      </c>
      <c r="L265" s="17">
        <f t="shared" si="9"/>
        <v>-18</v>
      </c>
      <c r="M265" s="26"/>
      <c r="N265" s="27"/>
      <c r="O265" s="30"/>
      <c r="P265" s="1"/>
      <c r="Q265" s="28"/>
      <c r="R265" s="27"/>
      <c r="S265" s="27"/>
      <c r="U265" s="29"/>
      <c r="V265" s="29"/>
    </row>
    <row r="266" spans="10:22" x14ac:dyDescent="0.3">
      <c r="J266" s="17">
        <f t="shared" si="10"/>
        <v>15240</v>
      </c>
      <c r="K266" s="18">
        <f t="shared" si="11"/>
        <v>4.2333333333333334</v>
      </c>
      <c r="L266" s="17">
        <f t="shared" si="9"/>
        <v>-18</v>
      </c>
      <c r="M266" s="26"/>
      <c r="N266" s="27"/>
      <c r="O266" s="30"/>
      <c r="P266" s="1"/>
      <c r="Q266" s="28"/>
      <c r="R266" s="27"/>
      <c r="S266" s="27"/>
      <c r="U266" s="29"/>
      <c r="V266" s="29"/>
    </row>
    <row r="267" spans="10:22" x14ac:dyDescent="0.3">
      <c r="J267" s="17">
        <f t="shared" si="10"/>
        <v>15300</v>
      </c>
      <c r="K267" s="18">
        <f t="shared" si="11"/>
        <v>4.25</v>
      </c>
      <c r="L267" s="17">
        <f t="shared" si="9"/>
        <v>-18</v>
      </c>
      <c r="M267" s="26"/>
      <c r="N267" s="27"/>
      <c r="O267" s="30"/>
      <c r="P267" s="1"/>
      <c r="Q267" s="28"/>
      <c r="R267" s="27"/>
      <c r="S267" s="27"/>
      <c r="U267" s="29"/>
      <c r="V267" s="29"/>
    </row>
    <row r="268" spans="10:22" x14ac:dyDescent="0.3">
      <c r="J268" s="17">
        <f t="shared" si="10"/>
        <v>15360</v>
      </c>
      <c r="K268" s="18">
        <f t="shared" si="11"/>
        <v>4.2666666666666666</v>
      </c>
      <c r="L268" s="17">
        <f t="shared" ref="L268:L331" si="12">VLOOKUP(ROUNDDOWN(K268,0)+1,$D$29:$E$36,2)</f>
        <v>-18</v>
      </c>
      <c r="M268" s="26"/>
      <c r="N268" s="27"/>
      <c r="O268" s="30"/>
      <c r="P268" s="1"/>
      <c r="Q268" s="28"/>
      <c r="R268" s="27"/>
      <c r="S268" s="27"/>
      <c r="U268" s="29"/>
      <c r="V268" s="29"/>
    </row>
    <row r="269" spans="10:22" x14ac:dyDescent="0.3">
      <c r="J269" s="17">
        <f t="shared" ref="J269:J332" si="13">J268+$K$7</f>
        <v>15420</v>
      </c>
      <c r="K269" s="18">
        <f t="shared" ref="K269:K332" si="14">J269/3600</f>
        <v>4.2833333333333332</v>
      </c>
      <c r="L269" s="17">
        <f t="shared" si="12"/>
        <v>-18</v>
      </c>
      <c r="M269" s="26"/>
      <c r="N269" s="27"/>
      <c r="O269" s="30"/>
      <c r="P269" s="1"/>
      <c r="Q269" s="28"/>
      <c r="R269" s="27"/>
      <c r="S269" s="27"/>
      <c r="U269" s="29"/>
      <c r="V269" s="29"/>
    </row>
    <row r="270" spans="10:22" x14ac:dyDescent="0.3">
      <c r="J270" s="17">
        <f t="shared" si="13"/>
        <v>15480</v>
      </c>
      <c r="K270" s="18">
        <f t="shared" si="14"/>
        <v>4.3</v>
      </c>
      <c r="L270" s="17">
        <f t="shared" si="12"/>
        <v>-18</v>
      </c>
      <c r="M270" s="26"/>
      <c r="N270" s="27"/>
      <c r="O270" s="30"/>
      <c r="P270" s="1"/>
      <c r="Q270" s="28"/>
      <c r="R270" s="27"/>
      <c r="S270" s="27"/>
      <c r="U270" s="29"/>
      <c r="V270" s="29"/>
    </row>
    <row r="271" spans="10:22" x14ac:dyDescent="0.3">
      <c r="J271" s="17">
        <f t="shared" si="13"/>
        <v>15540</v>
      </c>
      <c r="K271" s="18">
        <f t="shared" si="14"/>
        <v>4.3166666666666664</v>
      </c>
      <c r="L271" s="17">
        <f t="shared" si="12"/>
        <v>-18</v>
      </c>
      <c r="M271" s="26"/>
      <c r="N271" s="27"/>
      <c r="O271" s="30"/>
      <c r="P271" s="1"/>
      <c r="Q271" s="28"/>
      <c r="R271" s="27"/>
      <c r="S271" s="27"/>
      <c r="U271" s="29"/>
      <c r="V271" s="29"/>
    </row>
    <row r="272" spans="10:22" x14ac:dyDescent="0.3">
      <c r="J272" s="17">
        <f t="shared" si="13"/>
        <v>15600</v>
      </c>
      <c r="K272" s="18">
        <f t="shared" si="14"/>
        <v>4.333333333333333</v>
      </c>
      <c r="L272" s="17">
        <f t="shared" si="12"/>
        <v>-18</v>
      </c>
      <c r="M272" s="26"/>
      <c r="N272" s="27"/>
      <c r="O272" s="30"/>
      <c r="P272" s="1"/>
      <c r="Q272" s="28"/>
      <c r="R272" s="27"/>
      <c r="S272" s="27"/>
      <c r="U272" s="29"/>
      <c r="V272" s="29"/>
    </row>
    <row r="273" spans="10:22" x14ac:dyDescent="0.3">
      <c r="J273" s="17">
        <f t="shared" si="13"/>
        <v>15660</v>
      </c>
      <c r="K273" s="18">
        <f t="shared" si="14"/>
        <v>4.3499999999999996</v>
      </c>
      <c r="L273" s="17">
        <f t="shared" si="12"/>
        <v>-18</v>
      </c>
      <c r="M273" s="26"/>
      <c r="N273" s="27"/>
      <c r="O273" s="30"/>
      <c r="P273" s="1"/>
      <c r="Q273" s="28"/>
      <c r="R273" s="27"/>
      <c r="S273" s="27"/>
      <c r="U273" s="29"/>
      <c r="V273" s="29"/>
    </row>
    <row r="274" spans="10:22" x14ac:dyDescent="0.3">
      <c r="J274" s="17">
        <f t="shared" si="13"/>
        <v>15720</v>
      </c>
      <c r="K274" s="18">
        <f t="shared" si="14"/>
        <v>4.3666666666666663</v>
      </c>
      <c r="L274" s="17">
        <f t="shared" si="12"/>
        <v>-18</v>
      </c>
      <c r="M274" s="26"/>
      <c r="N274" s="27"/>
      <c r="O274" s="30"/>
      <c r="P274" s="1"/>
      <c r="Q274" s="28"/>
      <c r="R274" s="27"/>
      <c r="S274" s="27"/>
      <c r="U274" s="29"/>
      <c r="V274" s="29"/>
    </row>
    <row r="275" spans="10:22" x14ac:dyDescent="0.3">
      <c r="J275" s="17">
        <f t="shared" si="13"/>
        <v>15780</v>
      </c>
      <c r="K275" s="18">
        <f t="shared" si="14"/>
        <v>4.3833333333333337</v>
      </c>
      <c r="L275" s="17">
        <f t="shared" si="12"/>
        <v>-18</v>
      </c>
      <c r="M275" s="26"/>
      <c r="N275" s="27"/>
      <c r="O275" s="30"/>
      <c r="P275" s="1"/>
      <c r="Q275" s="28"/>
      <c r="R275" s="27"/>
      <c r="S275" s="27"/>
      <c r="U275" s="29"/>
      <c r="V275" s="29"/>
    </row>
    <row r="276" spans="10:22" x14ac:dyDescent="0.3">
      <c r="J276" s="17">
        <f t="shared" si="13"/>
        <v>15840</v>
      </c>
      <c r="K276" s="18">
        <f t="shared" si="14"/>
        <v>4.4000000000000004</v>
      </c>
      <c r="L276" s="17">
        <f t="shared" si="12"/>
        <v>-18</v>
      </c>
      <c r="M276" s="26"/>
      <c r="N276" s="27"/>
      <c r="O276" s="30"/>
      <c r="P276" s="1"/>
      <c r="Q276" s="28"/>
      <c r="R276" s="27"/>
      <c r="S276" s="27"/>
      <c r="U276" s="29"/>
      <c r="V276" s="29"/>
    </row>
    <row r="277" spans="10:22" x14ac:dyDescent="0.3">
      <c r="J277" s="17">
        <f t="shared" si="13"/>
        <v>15900</v>
      </c>
      <c r="K277" s="18">
        <f t="shared" si="14"/>
        <v>4.416666666666667</v>
      </c>
      <c r="L277" s="17">
        <f t="shared" si="12"/>
        <v>-18</v>
      </c>
      <c r="M277" s="26"/>
      <c r="N277" s="27"/>
      <c r="O277" s="30"/>
      <c r="P277" s="1"/>
      <c r="Q277" s="28"/>
      <c r="R277" s="27"/>
      <c r="S277" s="27"/>
      <c r="U277" s="29"/>
      <c r="V277" s="29"/>
    </row>
    <row r="278" spans="10:22" x14ac:dyDescent="0.3">
      <c r="J278" s="17">
        <f t="shared" si="13"/>
        <v>15960</v>
      </c>
      <c r="K278" s="18">
        <f t="shared" si="14"/>
        <v>4.4333333333333336</v>
      </c>
      <c r="L278" s="17">
        <f t="shared" si="12"/>
        <v>-18</v>
      </c>
      <c r="M278" s="26"/>
      <c r="N278" s="27"/>
      <c r="O278" s="30"/>
      <c r="P278" s="1"/>
      <c r="Q278" s="28"/>
      <c r="R278" s="27"/>
      <c r="S278" s="27"/>
      <c r="U278" s="29"/>
      <c r="V278" s="29"/>
    </row>
    <row r="279" spans="10:22" x14ac:dyDescent="0.3">
      <c r="J279" s="17">
        <f t="shared" si="13"/>
        <v>16020</v>
      </c>
      <c r="K279" s="18">
        <f t="shared" si="14"/>
        <v>4.45</v>
      </c>
      <c r="L279" s="17">
        <f t="shared" si="12"/>
        <v>-18</v>
      </c>
      <c r="M279" s="26"/>
      <c r="N279" s="27"/>
      <c r="O279" s="30"/>
      <c r="P279" s="1"/>
      <c r="Q279" s="28"/>
      <c r="R279" s="27"/>
      <c r="S279" s="27"/>
      <c r="U279" s="29"/>
      <c r="V279" s="29"/>
    </row>
    <row r="280" spans="10:22" x14ac:dyDescent="0.3">
      <c r="J280" s="17">
        <f t="shared" si="13"/>
        <v>16080</v>
      </c>
      <c r="K280" s="18">
        <f t="shared" si="14"/>
        <v>4.4666666666666668</v>
      </c>
      <c r="L280" s="17">
        <f t="shared" si="12"/>
        <v>-18</v>
      </c>
      <c r="M280" s="26"/>
      <c r="N280" s="27"/>
      <c r="O280" s="30"/>
      <c r="P280" s="1"/>
      <c r="Q280" s="28"/>
      <c r="R280" s="27"/>
      <c r="S280" s="27"/>
      <c r="U280" s="29"/>
      <c r="V280" s="29"/>
    </row>
    <row r="281" spans="10:22" x14ac:dyDescent="0.3">
      <c r="J281" s="17">
        <f t="shared" si="13"/>
        <v>16140</v>
      </c>
      <c r="K281" s="18">
        <f t="shared" si="14"/>
        <v>4.4833333333333334</v>
      </c>
      <c r="L281" s="17">
        <f t="shared" si="12"/>
        <v>-18</v>
      </c>
      <c r="M281" s="26"/>
      <c r="N281" s="27"/>
      <c r="O281" s="30"/>
      <c r="P281" s="1"/>
      <c r="Q281" s="28"/>
      <c r="R281" s="27"/>
      <c r="S281" s="27"/>
      <c r="U281" s="29"/>
      <c r="V281" s="29"/>
    </row>
    <row r="282" spans="10:22" x14ac:dyDescent="0.3">
      <c r="J282" s="17">
        <f t="shared" si="13"/>
        <v>16200</v>
      </c>
      <c r="K282" s="18">
        <f t="shared" si="14"/>
        <v>4.5</v>
      </c>
      <c r="L282" s="17">
        <f t="shared" si="12"/>
        <v>-18</v>
      </c>
      <c r="M282" s="26"/>
      <c r="N282" s="27"/>
      <c r="O282" s="30"/>
      <c r="P282" s="1"/>
      <c r="Q282" s="28"/>
      <c r="R282" s="27"/>
      <c r="S282" s="27"/>
      <c r="U282" s="29"/>
      <c r="V282" s="29"/>
    </row>
    <row r="283" spans="10:22" x14ac:dyDescent="0.3">
      <c r="J283" s="17">
        <f t="shared" si="13"/>
        <v>16260</v>
      </c>
      <c r="K283" s="18">
        <f t="shared" si="14"/>
        <v>4.5166666666666666</v>
      </c>
      <c r="L283" s="17">
        <f t="shared" si="12"/>
        <v>-18</v>
      </c>
      <c r="M283" s="26"/>
      <c r="N283" s="27"/>
      <c r="O283" s="30"/>
      <c r="P283" s="1"/>
      <c r="Q283" s="28"/>
      <c r="R283" s="27"/>
      <c r="S283" s="27"/>
      <c r="U283" s="29"/>
      <c r="V283" s="29"/>
    </row>
    <row r="284" spans="10:22" x14ac:dyDescent="0.3">
      <c r="J284" s="17">
        <f t="shared" si="13"/>
        <v>16320</v>
      </c>
      <c r="K284" s="18">
        <f t="shared" si="14"/>
        <v>4.5333333333333332</v>
      </c>
      <c r="L284" s="17">
        <f t="shared" si="12"/>
        <v>-18</v>
      </c>
      <c r="M284" s="26"/>
      <c r="N284" s="27"/>
      <c r="O284" s="30"/>
      <c r="P284" s="1"/>
      <c r="Q284" s="28"/>
      <c r="R284" s="27"/>
      <c r="S284" s="27"/>
      <c r="U284" s="29"/>
      <c r="V284" s="29"/>
    </row>
    <row r="285" spans="10:22" x14ac:dyDescent="0.3">
      <c r="J285" s="17">
        <f t="shared" si="13"/>
        <v>16380</v>
      </c>
      <c r="K285" s="18">
        <f t="shared" si="14"/>
        <v>4.55</v>
      </c>
      <c r="L285" s="17">
        <f t="shared" si="12"/>
        <v>-18</v>
      </c>
      <c r="M285" s="26"/>
      <c r="N285" s="27"/>
      <c r="O285" s="30"/>
      <c r="P285" s="1"/>
      <c r="Q285" s="28"/>
      <c r="R285" s="27"/>
      <c r="S285" s="27"/>
      <c r="U285" s="29"/>
      <c r="V285" s="29"/>
    </row>
    <row r="286" spans="10:22" x14ac:dyDescent="0.3">
      <c r="J286" s="17">
        <f t="shared" si="13"/>
        <v>16440</v>
      </c>
      <c r="K286" s="18">
        <f t="shared" si="14"/>
        <v>4.5666666666666664</v>
      </c>
      <c r="L286" s="17">
        <f t="shared" si="12"/>
        <v>-18</v>
      </c>
      <c r="M286" s="26"/>
      <c r="N286" s="27"/>
      <c r="O286" s="30"/>
      <c r="P286" s="1"/>
      <c r="Q286" s="28"/>
      <c r="R286" s="27"/>
      <c r="S286" s="27"/>
      <c r="U286" s="29"/>
      <c r="V286" s="29"/>
    </row>
    <row r="287" spans="10:22" x14ac:dyDescent="0.3">
      <c r="J287" s="17">
        <f t="shared" si="13"/>
        <v>16500</v>
      </c>
      <c r="K287" s="18">
        <f t="shared" si="14"/>
        <v>4.583333333333333</v>
      </c>
      <c r="L287" s="17">
        <f t="shared" si="12"/>
        <v>-18</v>
      </c>
      <c r="M287" s="26"/>
      <c r="N287" s="27"/>
      <c r="O287" s="30"/>
      <c r="P287" s="1"/>
      <c r="Q287" s="28"/>
      <c r="R287" s="27"/>
      <c r="S287" s="27"/>
      <c r="U287" s="29"/>
      <c r="V287" s="29"/>
    </row>
    <row r="288" spans="10:22" x14ac:dyDescent="0.3">
      <c r="J288" s="17">
        <f t="shared" si="13"/>
        <v>16560</v>
      </c>
      <c r="K288" s="18">
        <f t="shared" si="14"/>
        <v>4.5999999999999996</v>
      </c>
      <c r="L288" s="17">
        <f t="shared" si="12"/>
        <v>-18</v>
      </c>
      <c r="M288" s="26"/>
      <c r="N288" s="27"/>
      <c r="O288" s="30"/>
      <c r="P288" s="1"/>
      <c r="Q288" s="28"/>
      <c r="R288" s="27"/>
      <c r="S288" s="27"/>
      <c r="U288" s="29"/>
      <c r="V288" s="29"/>
    </row>
    <row r="289" spans="10:22" x14ac:dyDescent="0.3">
      <c r="J289" s="17">
        <f t="shared" si="13"/>
        <v>16620</v>
      </c>
      <c r="K289" s="18">
        <f t="shared" si="14"/>
        <v>4.6166666666666663</v>
      </c>
      <c r="L289" s="17">
        <f t="shared" si="12"/>
        <v>-18</v>
      </c>
      <c r="M289" s="26"/>
      <c r="N289" s="27"/>
      <c r="O289" s="30"/>
      <c r="P289" s="1"/>
      <c r="Q289" s="28"/>
      <c r="R289" s="27"/>
      <c r="S289" s="27"/>
      <c r="U289" s="29"/>
      <c r="V289" s="29"/>
    </row>
    <row r="290" spans="10:22" x14ac:dyDescent="0.3">
      <c r="J290" s="17">
        <f t="shared" si="13"/>
        <v>16680</v>
      </c>
      <c r="K290" s="18">
        <f t="shared" si="14"/>
        <v>4.6333333333333337</v>
      </c>
      <c r="L290" s="17">
        <f t="shared" si="12"/>
        <v>-18</v>
      </c>
      <c r="M290" s="26"/>
      <c r="N290" s="27"/>
      <c r="O290" s="30"/>
      <c r="P290" s="1"/>
      <c r="Q290" s="28"/>
      <c r="R290" s="27"/>
      <c r="S290" s="27"/>
      <c r="U290" s="29"/>
      <c r="V290" s="29"/>
    </row>
    <row r="291" spans="10:22" x14ac:dyDescent="0.3">
      <c r="J291" s="17">
        <f t="shared" si="13"/>
        <v>16740</v>
      </c>
      <c r="K291" s="18">
        <f t="shared" si="14"/>
        <v>4.6500000000000004</v>
      </c>
      <c r="L291" s="17">
        <f t="shared" si="12"/>
        <v>-18</v>
      </c>
      <c r="M291" s="26"/>
      <c r="N291" s="27"/>
      <c r="O291" s="30"/>
      <c r="P291" s="1"/>
      <c r="Q291" s="28"/>
      <c r="R291" s="27"/>
      <c r="S291" s="27"/>
      <c r="U291" s="29"/>
      <c r="V291" s="29"/>
    </row>
    <row r="292" spans="10:22" x14ac:dyDescent="0.3">
      <c r="J292" s="17">
        <f t="shared" si="13"/>
        <v>16800</v>
      </c>
      <c r="K292" s="18">
        <f t="shared" si="14"/>
        <v>4.666666666666667</v>
      </c>
      <c r="L292" s="17">
        <f t="shared" si="12"/>
        <v>-18</v>
      </c>
      <c r="M292" s="26"/>
      <c r="N292" s="27"/>
      <c r="O292" s="30"/>
      <c r="P292" s="1"/>
      <c r="Q292" s="28"/>
      <c r="R292" s="27"/>
      <c r="S292" s="27"/>
      <c r="U292" s="29"/>
      <c r="V292" s="29"/>
    </row>
    <row r="293" spans="10:22" x14ac:dyDescent="0.3">
      <c r="J293" s="17">
        <f t="shared" si="13"/>
        <v>16860</v>
      </c>
      <c r="K293" s="18">
        <f t="shared" si="14"/>
        <v>4.6833333333333336</v>
      </c>
      <c r="L293" s="17">
        <f t="shared" si="12"/>
        <v>-18</v>
      </c>
      <c r="M293" s="26"/>
      <c r="N293" s="27"/>
      <c r="O293" s="30"/>
      <c r="P293" s="1"/>
      <c r="Q293" s="28"/>
      <c r="R293" s="27"/>
      <c r="S293" s="27"/>
      <c r="U293" s="29"/>
      <c r="V293" s="29"/>
    </row>
    <row r="294" spans="10:22" x14ac:dyDescent="0.3">
      <c r="J294" s="17">
        <f t="shared" si="13"/>
        <v>16920</v>
      </c>
      <c r="K294" s="18">
        <f t="shared" si="14"/>
        <v>4.7</v>
      </c>
      <c r="L294" s="17">
        <f t="shared" si="12"/>
        <v>-18</v>
      </c>
      <c r="M294" s="26"/>
      <c r="N294" s="27"/>
      <c r="O294" s="30"/>
      <c r="P294" s="1"/>
      <c r="Q294" s="28"/>
      <c r="R294" s="27"/>
      <c r="S294" s="27"/>
      <c r="U294" s="29"/>
      <c r="V294" s="29"/>
    </row>
    <row r="295" spans="10:22" x14ac:dyDescent="0.3">
      <c r="J295" s="17">
        <f t="shared" si="13"/>
        <v>16980</v>
      </c>
      <c r="K295" s="18">
        <f t="shared" si="14"/>
        <v>4.7166666666666668</v>
      </c>
      <c r="L295" s="17">
        <f t="shared" si="12"/>
        <v>-18</v>
      </c>
      <c r="M295" s="26"/>
      <c r="N295" s="27"/>
      <c r="O295" s="30"/>
      <c r="P295" s="1"/>
      <c r="Q295" s="28"/>
      <c r="R295" s="27"/>
      <c r="S295" s="27"/>
      <c r="U295" s="29"/>
      <c r="V295" s="29"/>
    </row>
    <row r="296" spans="10:22" x14ac:dyDescent="0.3">
      <c r="J296" s="17">
        <f t="shared" si="13"/>
        <v>17040</v>
      </c>
      <c r="K296" s="18">
        <f t="shared" si="14"/>
        <v>4.7333333333333334</v>
      </c>
      <c r="L296" s="17">
        <f t="shared" si="12"/>
        <v>-18</v>
      </c>
      <c r="M296" s="26"/>
      <c r="N296" s="27"/>
      <c r="O296" s="30"/>
      <c r="P296" s="1"/>
      <c r="Q296" s="28"/>
      <c r="R296" s="27"/>
      <c r="S296" s="27"/>
      <c r="U296" s="29"/>
      <c r="V296" s="29"/>
    </row>
    <row r="297" spans="10:22" x14ac:dyDescent="0.3">
      <c r="J297" s="17">
        <f t="shared" si="13"/>
        <v>17100</v>
      </c>
      <c r="K297" s="18">
        <f t="shared" si="14"/>
        <v>4.75</v>
      </c>
      <c r="L297" s="17">
        <f t="shared" si="12"/>
        <v>-18</v>
      </c>
      <c r="M297" s="26"/>
      <c r="N297" s="27"/>
      <c r="O297" s="30"/>
      <c r="P297" s="1"/>
      <c r="Q297" s="28"/>
      <c r="R297" s="27"/>
      <c r="S297" s="27"/>
      <c r="U297" s="29"/>
      <c r="V297" s="29"/>
    </row>
    <row r="298" spans="10:22" x14ac:dyDescent="0.3">
      <c r="J298" s="17">
        <f t="shared" si="13"/>
        <v>17160</v>
      </c>
      <c r="K298" s="18">
        <f t="shared" si="14"/>
        <v>4.7666666666666666</v>
      </c>
      <c r="L298" s="17">
        <f t="shared" si="12"/>
        <v>-18</v>
      </c>
      <c r="M298" s="26"/>
      <c r="N298" s="27"/>
      <c r="O298" s="30"/>
      <c r="P298" s="1"/>
      <c r="Q298" s="28"/>
      <c r="R298" s="27"/>
      <c r="S298" s="27"/>
      <c r="U298" s="29"/>
      <c r="V298" s="29"/>
    </row>
    <row r="299" spans="10:22" x14ac:dyDescent="0.3">
      <c r="J299" s="17">
        <f t="shared" si="13"/>
        <v>17220</v>
      </c>
      <c r="K299" s="18">
        <f t="shared" si="14"/>
        <v>4.7833333333333332</v>
      </c>
      <c r="L299" s="17">
        <f t="shared" si="12"/>
        <v>-18</v>
      </c>
      <c r="M299" s="26"/>
      <c r="N299" s="27"/>
      <c r="O299" s="30"/>
      <c r="P299" s="1"/>
      <c r="Q299" s="28"/>
      <c r="R299" s="27"/>
      <c r="S299" s="27"/>
      <c r="U299" s="29"/>
      <c r="V299" s="29"/>
    </row>
    <row r="300" spans="10:22" x14ac:dyDescent="0.3">
      <c r="J300" s="17">
        <f t="shared" si="13"/>
        <v>17280</v>
      </c>
      <c r="K300" s="18">
        <f t="shared" si="14"/>
        <v>4.8</v>
      </c>
      <c r="L300" s="17">
        <f t="shared" si="12"/>
        <v>-18</v>
      </c>
      <c r="M300" s="26"/>
      <c r="N300" s="27"/>
      <c r="O300" s="30"/>
      <c r="P300" s="1"/>
      <c r="Q300" s="28"/>
      <c r="R300" s="27"/>
      <c r="S300" s="27"/>
      <c r="U300" s="29"/>
      <c r="V300" s="29"/>
    </row>
    <row r="301" spans="10:22" x14ac:dyDescent="0.3">
      <c r="J301" s="17">
        <f t="shared" si="13"/>
        <v>17340</v>
      </c>
      <c r="K301" s="18">
        <f t="shared" si="14"/>
        <v>4.8166666666666664</v>
      </c>
      <c r="L301" s="17">
        <f t="shared" si="12"/>
        <v>-18</v>
      </c>
      <c r="M301" s="26"/>
      <c r="N301" s="27"/>
      <c r="O301" s="30"/>
      <c r="P301" s="1"/>
      <c r="Q301" s="28"/>
      <c r="R301" s="27"/>
      <c r="S301" s="27"/>
      <c r="U301" s="29"/>
      <c r="V301" s="29"/>
    </row>
    <row r="302" spans="10:22" x14ac:dyDescent="0.3">
      <c r="J302" s="17">
        <f t="shared" si="13"/>
        <v>17400</v>
      </c>
      <c r="K302" s="18">
        <f t="shared" si="14"/>
        <v>4.833333333333333</v>
      </c>
      <c r="L302" s="17">
        <f t="shared" si="12"/>
        <v>-18</v>
      </c>
      <c r="M302" s="26"/>
      <c r="N302" s="27"/>
      <c r="O302" s="30"/>
      <c r="P302" s="1"/>
      <c r="Q302" s="28"/>
      <c r="R302" s="27"/>
      <c r="S302" s="27"/>
      <c r="U302" s="29"/>
      <c r="V302" s="29"/>
    </row>
    <row r="303" spans="10:22" x14ac:dyDescent="0.3">
      <c r="J303" s="17">
        <f t="shared" si="13"/>
        <v>17460</v>
      </c>
      <c r="K303" s="18">
        <f t="shared" si="14"/>
        <v>4.8499999999999996</v>
      </c>
      <c r="L303" s="17">
        <f t="shared" si="12"/>
        <v>-18</v>
      </c>
      <c r="M303" s="26"/>
      <c r="N303" s="27"/>
      <c r="O303" s="30"/>
      <c r="P303" s="1"/>
      <c r="Q303" s="28"/>
      <c r="R303" s="27"/>
      <c r="S303" s="27"/>
      <c r="U303" s="29"/>
      <c r="V303" s="29"/>
    </row>
    <row r="304" spans="10:22" x14ac:dyDescent="0.3">
      <c r="J304" s="17">
        <f t="shared" si="13"/>
        <v>17520</v>
      </c>
      <c r="K304" s="18">
        <f t="shared" si="14"/>
        <v>4.8666666666666663</v>
      </c>
      <c r="L304" s="17">
        <f t="shared" si="12"/>
        <v>-18</v>
      </c>
      <c r="M304" s="26"/>
      <c r="N304" s="27"/>
      <c r="O304" s="30"/>
      <c r="P304" s="1"/>
      <c r="Q304" s="28"/>
      <c r="R304" s="27"/>
      <c r="S304" s="27"/>
      <c r="U304" s="29"/>
      <c r="V304" s="29"/>
    </row>
    <row r="305" spans="10:22" x14ac:dyDescent="0.3">
      <c r="J305" s="17">
        <f t="shared" si="13"/>
        <v>17580</v>
      </c>
      <c r="K305" s="18">
        <f t="shared" si="14"/>
        <v>4.8833333333333337</v>
      </c>
      <c r="L305" s="17">
        <f t="shared" si="12"/>
        <v>-18</v>
      </c>
      <c r="M305" s="26"/>
      <c r="N305" s="27"/>
      <c r="O305" s="30"/>
      <c r="P305" s="1"/>
      <c r="Q305" s="28"/>
      <c r="R305" s="27"/>
      <c r="S305" s="27"/>
      <c r="U305" s="29"/>
      <c r="V305" s="29"/>
    </row>
    <row r="306" spans="10:22" x14ac:dyDescent="0.3">
      <c r="J306" s="17">
        <f t="shared" si="13"/>
        <v>17640</v>
      </c>
      <c r="K306" s="18">
        <f t="shared" si="14"/>
        <v>4.9000000000000004</v>
      </c>
      <c r="L306" s="17">
        <f t="shared" si="12"/>
        <v>-18</v>
      </c>
      <c r="M306" s="26"/>
      <c r="N306" s="27"/>
      <c r="O306" s="30"/>
      <c r="P306" s="1"/>
      <c r="Q306" s="28"/>
      <c r="R306" s="27"/>
      <c r="S306" s="27"/>
      <c r="U306" s="29"/>
      <c r="V306" s="29"/>
    </row>
    <row r="307" spans="10:22" x14ac:dyDescent="0.3">
      <c r="J307" s="17">
        <f t="shared" si="13"/>
        <v>17700</v>
      </c>
      <c r="K307" s="18">
        <f t="shared" si="14"/>
        <v>4.916666666666667</v>
      </c>
      <c r="L307" s="17">
        <f t="shared" si="12"/>
        <v>-18</v>
      </c>
      <c r="M307" s="26"/>
      <c r="N307" s="27"/>
      <c r="O307" s="30"/>
      <c r="P307" s="1"/>
      <c r="Q307" s="28"/>
      <c r="R307" s="27"/>
      <c r="S307" s="27"/>
      <c r="U307" s="29"/>
      <c r="V307" s="29"/>
    </row>
    <row r="308" spans="10:22" x14ac:dyDescent="0.3">
      <c r="J308" s="17">
        <f t="shared" si="13"/>
        <v>17760</v>
      </c>
      <c r="K308" s="18">
        <f t="shared" si="14"/>
        <v>4.9333333333333336</v>
      </c>
      <c r="L308" s="17">
        <f t="shared" si="12"/>
        <v>-18</v>
      </c>
      <c r="M308" s="26"/>
      <c r="N308" s="27"/>
      <c r="O308" s="30"/>
      <c r="P308" s="1"/>
      <c r="Q308" s="28"/>
      <c r="R308" s="27"/>
      <c r="S308" s="27"/>
      <c r="U308" s="29"/>
      <c r="V308" s="29"/>
    </row>
    <row r="309" spans="10:22" x14ac:dyDescent="0.3">
      <c r="J309" s="17">
        <f t="shared" si="13"/>
        <v>17820</v>
      </c>
      <c r="K309" s="18">
        <f t="shared" si="14"/>
        <v>4.95</v>
      </c>
      <c r="L309" s="17">
        <f t="shared" si="12"/>
        <v>-18</v>
      </c>
      <c r="M309" s="26"/>
      <c r="N309" s="27"/>
      <c r="O309" s="30"/>
      <c r="P309" s="1"/>
      <c r="Q309" s="28"/>
      <c r="R309" s="27"/>
      <c r="S309" s="27"/>
      <c r="U309" s="29"/>
      <c r="V309" s="29"/>
    </row>
    <row r="310" spans="10:22" x14ac:dyDescent="0.3">
      <c r="J310" s="17">
        <f t="shared" si="13"/>
        <v>17880</v>
      </c>
      <c r="K310" s="18">
        <f t="shared" si="14"/>
        <v>4.9666666666666668</v>
      </c>
      <c r="L310" s="17">
        <f t="shared" si="12"/>
        <v>-18</v>
      </c>
      <c r="M310" s="26"/>
      <c r="N310" s="27"/>
      <c r="O310" s="30"/>
      <c r="P310" s="1"/>
      <c r="Q310" s="28"/>
      <c r="R310" s="27"/>
      <c r="S310" s="27"/>
      <c r="U310" s="29"/>
      <c r="V310" s="29"/>
    </row>
    <row r="311" spans="10:22" x14ac:dyDescent="0.3">
      <c r="J311" s="17">
        <f t="shared" si="13"/>
        <v>17940</v>
      </c>
      <c r="K311" s="18">
        <f t="shared" si="14"/>
        <v>4.9833333333333334</v>
      </c>
      <c r="L311" s="17">
        <f t="shared" si="12"/>
        <v>-18</v>
      </c>
      <c r="M311" s="26"/>
      <c r="N311" s="27"/>
      <c r="O311" s="30"/>
      <c r="P311" s="1"/>
      <c r="Q311" s="28"/>
      <c r="R311" s="27"/>
      <c r="S311" s="27"/>
      <c r="U311" s="29"/>
      <c r="V311" s="29"/>
    </row>
    <row r="312" spans="10:22" x14ac:dyDescent="0.3">
      <c r="J312" s="17">
        <f t="shared" si="13"/>
        <v>18000</v>
      </c>
      <c r="K312" s="18">
        <f t="shared" si="14"/>
        <v>5</v>
      </c>
      <c r="L312" s="17">
        <f t="shared" si="12"/>
        <v>-19</v>
      </c>
      <c r="M312" s="26"/>
      <c r="N312" s="27"/>
      <c r="O312" s="30"/>
      <c r="P312" s="1"/>
      <c r="Q312" s="28"/>
      <c r="R312" s="27"/>
      <c r="S312" s="27"/>
      <c r="U312" s="29"/>
      <c r="V312" s="29"/>
    </row>
    <row r="313" spans="10:22" x14ac:dyDescent="0.3">
      <c r="J313" s="17">
        <f t="shared" si="13"/>
        <v>18060</v>
      </c>
      <c r="K313" s="18">
        <f t="shared" si="14"/>
        <v>5.0166666666666666</v>
      </c>
      <c r="L313" s="17">
        <f t="shared" si="12"/>
        <v>-19</v>
      </c>
      <c r="M313" s="26"/>
      <c r="N313" s="27"/>
      <c r="O313" s="30"/>
      <c r="P313" s="1"/>
      <c r="Q313" s="28"/>
      <c r="R313" s="27"/>
      <c r="S313" s="27"/>
      <c r="U313" s="29"/>
      <c r="V313" s="29"/>
    </row>
    <row r="314" spans="10:22" x14ac:dyDescent="0.3">
      <c r="J314" s="17">
        <f t="shared" si="13"/>
        <v>18120</v>
      </c>
      <c r="K314" s="18">
        <f t="shared" si="14"/>
        <v>5.0333333333333332</v>
      </c>
      <c r="L314" s="17">
        <f t="shared" si="12"/>
        <v>-19</v>
      </c>
      <c r="M314" s="26"/>
      <c r="N314" s="27"/>
      <c r="O314" s="30"/>
      <c r="P314" s="1"/>
      <c r="Q314" s="28"/>
      <c r="R314" s="27"/>
      <c r="S314" s="27"/>
      <c r="U314" s="29"/>
      <c r="V314" s="29"/>
    </row>
    <row r="315" spans="10:22" x14ac:dyDescent="0.3">
      <c r="J315" s="17">
        <f t="shared" si="13"/>
        <v>18180</v>
      </c>
      <c r="K315" s="18">
        <f t="shared" si="14"/>
        <v>5.05</v>
      </c>
      <c r="L315" s="17">
        <f t="shared" si="12"/>
        <v>-19</v>
      </c>
      <c r="M315" s="26"/>
      <c r="N315" s="27"/>
      <c r="O315" s="30"/>
      <c r="P315" s="1"/>
      <c r="Q315" s="28"/>
      <c r="R315" s="27"/>
      <c r="S315" s="27"/>
      <c r="U315" s="29"/>
      <c r="V315" s="29"/>
    </row>
    <row r="316" spans="10:22" x14ac:dyDescent="0.3">
      <c r="J316" s="17">
        <f t="shared" si="13"/>
        <v>18240</v>
      </c>
      <c r="K316" s="18">
        <f t="shared" si="14"/>
        <v>5.0666666666666664</v>
      </c>
      <c r="L316" s="17">
        <f t="shared" si="12"/>
        <v>-19</v>
      </c>
      <c r="M316" s="26"/>
      <c r="N316" s="27"/>
      <c r="O316" s="30"/>
      <c r="P316" s="1"/>
      <c r="Q316" s="28"/>
      <c r="R316" s="27"/>
      <c r="S316" s="27"/>
      <c r="U316" s="29"/>
      <c r="V316" s="29"/>
    </row>
    <row r="317" spans="10:22" x14ac:dyDescent="0.3">
      <c r="J317" s="17">
        <f t="shared" si="13"/>
        <v>18300</v>
      </c>
      <c r="K317" s="18">
        <f t="shared" si="14"/>
        <v>5.083333333333333</v>
      </c>
      <c r="L317" s="17">
        <f t="shared" si="12"/>
        <v>-19</v>
      </c>
      <c r="M317" s="26"/>
      <c r="N317" s="27"/>
      <c r="O317" s="30"/>
      <c r="P317" s="1"/>
      <c r="Q317" s="28"/>
      <c r="R317" s="27"/>
      <c r="S317" s="27"/>
      <c r="U317" s="29"/>
      <c r="V317" s="29"/>
    </row>
    <row r="318" spans="10:22" x14ac:dyDescent="0.3">
      <c r="J318" s="17">
        <f t="shared" si="13"/>
        <v>18360</v>
      </c>
      <c r="K318" s="18">
        <f t="shared" si="14"/>
        <v>5.0999999999999996</v>
      </c>
      <c r="L318" s="17">
        <f t="shared" si="12"/>
        <v>-19</v>
      </c>
      <c r="M318" s="26"/>
      <c r="N318" s="27"/>
      <c r="O318" s="30"/>
      <c r="P318" s="1"/>
      <c r="Q318" s="28"/>
      <c r="R318" s="27"/>
      <c r="S318" s="27"/>
      <c r="U318" s="29"/>
      <c r="V318" s="29"/>
    </row>
    <row r="319" spans="10:22" x14ac:dyDescent="0.3">
      <c r="J319" s="17">
        <f t="shared" si="13"/>
        <v>18420</v>
      </c>
      <c r="K319" s="18">
        <f t="shared" si="14"/>
        <v>5.1166666666666663</v>
      </c>
      <c r="L319" s="17">
        <f t="shared" si="12"/>
        <v>-19</v>
      </c>
      <c r="M319" s="26"/>
      <c r="N319" s="27"/>
      <c r="O319" s="30"/>
      <c r="P319" s="1"/>
      <c r="Q319" s="28"/>
      <c r="R319" s="27"/>
      <c r="S319" s="27"/>
      <c r="U319" s="29"/>
      <c r="V319" s="29"/>
    </row>
    <row r="320" spans="10:22" x14ac:dyDescent="0.3">
      <c r="J320" s="17">
        <f t="shared" si="13"/>
        <v>18480</v>
      </c>
      <c r="K320" s="18">
        <f t="shared" si="14"/>
        <v>5.1333333333333337</v>
      </c>
      <c r="L320" s="17">
        <f t="shared" si="12"/>
        <v>-19</v>
      </c>
      <c r="M320" s="26"/>
      <c r="N320" s="27"/>
      <c r="O320" s="30"/>
      <c r="P320" s="1"/>
      <c r="Q320" s="28"/>
      <c r="R320" s="27"/>
      <c r="S320" s="27"/>
      <c r="U320" s="29"/>
      <c r="V320" s="29"/>
    </row>
    <row r="321" spans="10:22" x14ac:dyDescent="0.3">
      <c r="J321" s="17">
        <f t="shared" si="13"/>
        <v>18540</v>
      </c>
      <c r="K321" s="18">
        <f t="shared" si="14"/>
        <v>5.15</v>
      </c>
      <c r="L321" s="17">
        <f t="shared" si="12"/>
        <v>-19</v>
      </c>
      <c r="M321" s="26"/>
      <c r="N321" s="27"/>
      <c r="O321" s="30"/>
      <c r="P321" s="1"/>
      <c r="Q321" s="28"/>
      <c r="R321" s="27"/>
      <c r="S321" s="27"/>
      <c r="U321" s="29"/>
      <c r="V321" s="29"/>
    </row>
    <row r="322" spans="10:22" x14ac:dyDescent="0.3">
      <c r="J322" s="17">
        <f t="shared" si="13"/>
        <v>18600</v>
      </c>
      <c r="K322" s="18">
        <f t="shared" si="14"/>
        <v>5.166666666666667</v>
      </c>
      <c r="L322" s="17">
        <f t="shared" si="12"/>
        <v>-19</v>
      </c>
      <c r="M322" s="26"/>
      <c r="N322" s="27"/>
      <c r="O322" s="30"/>
      <c r="P322" s="1"/>
      <c r="Q322" s="28"/>
      <c r="R322" s="27"/>
      <c r="S322" s="27"/>
      <c r="U322" s="29"/>
      <c r="V322" s="29"/>
    </row>
    <row r="323" spans="10:22" x14ac:dyDescent="0.3">
      <c r="J323" s="17">
        <f t="shared" si="13"/>
        <v>18660</v>
      </c>
      <c r="K323" s="18">
        <f t="shared" si="14"/>
        <v>5.1833333333333336</v>
      </c>
      <c r="L323" s="17">
        <f t="shared" si="12"/>
        <v>-19</v>
      </c>
      <c r="M323" s="26"/>
      <c r="N323" s="27"/>
      <c r="O323" s="30"/>
      <c r="P323" s="1"/>
      <c r="Q323" s="28"/>
      <c r="R323" s="27"/>
      <c r="S323" s="27"/>
      <c r="U323" s="29"/>
      <c r="V323" s="29"/>
    </row>
    <row r="324" spans="10:22" x14ac:dyDescent="0.3">
      <c r="J324" s="17">
        <f t="shared" si="13"/>
        <v>18720</v>
      </c>
      <c r="K324" s="18">
        <f t="shared" si="14"/>
        <v>5.2</v>
      </c>
      <c r="L324" s="17">
        <f t="shared" si="12"/>
        <v>-19</v>
      </c>
      <c r="M324" s="26"/>
      <c r="N324" s="27"/>
      <c r="O324" s="30"/>
      <c r="P324" s="1"/>
      <c r="Q324" s="28"/>
      <c r="R324" s="27"/>
      <c r="S324" s="27"/>
      <c r="U324" s="29"/>
      <c r="V324" s="29"/>
    </row>
    <row r="325" spans="10:22" x14ac:dyDescent="0.3">
      <c r="J325" s="17">
        <f t="shared" si="13"/>
        <v>18780</v>
      </c>
      <c r="K325" s="18">
        <f t="shared" si="14"/>
        <v>5.2166666666666668</v>
      </c>
      <c r="L325" s="17">
        <f t="shared" si="12"/>
        <v>-19</v>
      </c>
      <c r="M325" s="26"/>
      <c r="N325" s="27"/>
      <c r="O325" s="30"/>
      <c r="P325" s="1"/>
      <c r="Q325" s="28"/>
      <c r="R325" s="27"/>
      <c r="S325" s="27"/>
      <c r="U325" s="29"/>
      <c r="V325" s="29"/>
    </row>
    <row r="326" spans="10:22" x14ac:dyDescent="0.3">
      <c r="J326" s="17">
        <f t="shared" si="13"/>
        <v>18840</v>
      </c>
      <c r="K326" s="18">
        <f t="shared" si="14"/>
        <v>5.2333333333333334</v>
      </c>
      <c r="L326" s="17">
        <f t="shared" si="12"/>
        <v>-19</v>
      </c>
      <c r="M326" s="26"/>
      <c r="N326" s="27"/>
      <c r="O326" s="30"/>
      <c r="P326" s="1"/>
      <c r="Q326" s="28"/>
      <c r="R326" s="27"/>
      <c r="S326" s="27"/>
      <c r="U326" s="29"/>
      <c r="V326" s="29"/>
    </row>
    <row r="327" spans="10:22" x14ac:dyDescent="0.3">
      <c r="J327" s="17">
        <f t="shared" si="13"/>
        <v>18900</v>
      </c>
      <c r="K327" s="18">
        <f t="shared" si="14"/>
        <v>5.25</v>
      </c>
      <c r="L327" s="17">
        <f t="shared" si="12"/>
        <v>-19</v>
      </c>
      <c r="M327" s="26"/>
      <c r="N327" s="27"/>
      <c r="O327" s="30"/>
      <c r="P327" s="1"/>
      <c r="Q327" s="28"/>
      <c r="R327" s="27"/>
      <c r="S327" s="27"/>
      <c r="U327" s="29"/>
      <c r="V327" s="29"/>
    </row>
    <row r="328" spans="10:22" x14ac:dyDescent="0.3">
      <c r="J328" s="17">
        <f t="shared" si="13"/>
        <v>18960</v>
      </c>
      <c r="K328" s="18">
        <f t="shared" si="14"/>
        <v>5.2666666666666666</v>
      </c>
      <c r="L328" s="17">
        <f t="shared" si="12"/>
        <v>-19</v>
      </c>
      <c r="M328" s="26"/>
      <c r="N328" s="27"/>
      <c r="O328" s="30"/>
      <c r="P328" s="1"/>
      <c r="Q328" s="28"/>
      <c r="R328" s="27"/>
      <c r="S328" s="27"/>
      <c r="U328" s="29"/>
      <c r="V328" s="29"/>
    </row>
    <row r="329" spans="10:22" x14ac:dyDescent="0.3">
      <c r="J329" s="17">
        <f t="shared" si="13"/>
        <v>19020</v>
      </c>
      <c r="K329" s="18">
        <f t="shared" si="14"/>
        <v>5.2833333333333332</v>
      </c>
      <c r="L329" s="17">
        <f t="shared" si="12"/>
        <v>-19</v>
      </c>
      <c r="M329" s="26"/>
      <c r="N329" s="27"/>
      <c r="O329" s="30"/>
      <c r="P329" s="1"/>
      <c r="Q329" s="28"/>
      <c r="R329" s="27"/>
      <c r="S329" s="27"/>
      <c r="U329" s="29"/>
      <c r="V329" s="29"/>
    </row>
    <row r="330" spans="10:22" x14ac:dyDescent="0.3">
      <c r="J330" s="17">
        <f t="shared" si="13"/>
        <v>19080</v>
      </c>
      <c r="K330" s="18">
        <f t="shared" si="14"/>
        <v>5.3</v>
      </c>
      <c r="L330" s="17">
        <f t="shared" si="12"/>
        <v>-19</v>
      </c>
      <c r="M330" s="26"/>
      <c r="N330" s="27"/>
      <c r="O330" s="30"/>
      <c r="P330" s="1"/>
      <c r="Q330" s="28"/>
      <c r="R330" s="27"/>
      <c r="S330" s="27"/>
      <c r="U330" s="29"/>
      <c r="V330" s="29"/>
    </row>
    <row r="331" spans="10:22" x14ac:dyDescent="0.3">
      <c r="J331" s="17">
        <f t="shared" si="13"/>
        <v>19140</v>
      </c>
      <c r="K331" s="18">
        <f t="shared" si="14"/>
        <v>5.3166666666666664</v>
      </c>
      <c r="L331" s="17">
        <f t="shared" si="12"/>
        <v>-19</v>
      </c>
      <c r="M331" s="26"/>
      <c r="N331" s="27"/>
      <c r="O331" s="30"/>
      <c r="P331" s="1"/>
      <c r="Q331" s="28"/>
      <c r="R331" s="27"/>
      <c r="S331" s="27"/>
      <c r="U331" s="29"/>
      <c r="V331" s="29"/>
    </row>
    <row r="332" spans="10:22" x14ac:dyDescent="0.3">
      <c r="J332" s="17">
        <f t="shared" si="13"/>
        <v>19200</v>
      </c>
      <c r="K332" s="18">
        <f t="shared" si="14"/>
        <v>5.333333333333333</v>
      </c>
      <c r="L332" s="17">
        <f t="shared" ref="L332:L395" si="15">VLOOKUP(ROUNDDOWN(K332,0)+1,$D$29:$E$36,2)</f>
        <v>-19</v>
      </c>
      <c r="M332" s="26"/>
      <c r="N332" s="27"/>
      <c r="O332" s="30"/>
      <c r="P332" s="1"/>
      <c r="Q332" s="28"/>
      <c r="R332" s="27"/>
      <c r="S332" s="27"/>
      <c r="U332" s="29"/>
      <c r="V332" s="29"/>
    </row>
    <row r="333" spans="10:22" x14ac:dyDescent="0.3">
      <c r="J333" s="17">
        <f t="shared" ref="J333:J396" si="16">J332+$K$7</f>
        <v>19260</v>
      </c>
      <c r="K333" s="18">
        <f t="shared" ref="K333:K396" si="17">J333/3600</f>
        <v>5.35</v>
      </c>
      <c r="L333" s="17">
        <f t="shared" si="15"/>
        <v>-19</v>
      </c>
      <c r="M333" s="26"/>
      <c r="N333" s="27"/>
      <c r="O333" s="30"/>
      <c r="P333" s="1"/>
      <c r="Q333" s="28"/>
      <c r="R333" s="27"/>
      <c r="S333" s="27"/>
      <c r="U333" s="29"/>
      <c r="V333" s="29"/>
    </row>
    <row r="334" spans="10:22" x14ac:dyDescent="0.3">
      <c r="J334" s="17">
        <f t="shared" si="16"/>
        <v>19320</v>
      </c>
      <c r="K334" s="18">
        <f t="shared" si="17"/>
        <v>5.3666666666666663</v>
      </c>
      <c r="L334" s="17">
        <f t="shared" si="15"/>
        <v>-19</v>
      </c>
      <c r="M334" s="26"/>
      <c r="N334" s="27"/>
      <c r="O334" s="30"/>
      <c r="P334" s="1"/>
      <c r="Q334" s="28"/>
      <c r="R334" s="27"/>
      <c r="S334" s="27"/>
      <c r="U334" s="29"/>
      <c r="V334" s="29"/>
    </row>
    <row r="335" spans="10:22" x14ac:dyDescent="0.3">
      <c r="J335" s="17">
        <f t="shared" si="16"/>
        <v>19380</v>
      </c>
      <c r="K335" s="18">
        <f t="shared" si="17"/>
        <v>5.3833333333333337</v>
      </c>
      <c r="L335" s="17">
        <f t="shared" si="15"/>
        <v>-19</v>
      </c>
      <c r="M335" s="26"/>
      <c r="N335" s="27"/>
      <c r="O335" s="30"/>
      <c r="P335" s="1"/>
      <c r="Q335" s="28"/>
      <c r="R335" s="27"/>
      <c r="S335" s="27"/>
      <c r="U335" s="29"/>
      <c r="V335" s="29"/>
    </row>
    <row r="336" spans="10:22" x14ac:dyDescent="0.3">
      <c r="J336" s="17">
        <f t="shared" si="16"/>
        <v>19440</v>
      </c>
      <c r="K336" s="18">
        <f t="shared" si="17"/>
        <v>5.4</v>
      </c>
      <c r="L336" s="17">
        <f t="shared" si="15"/>
        <v>-19</v>
      </c>
      <c r="M336" s="26"/>
      <c r="N336" s="27"/>
      <c r="O336" s="30"/>
      <c r="P336" s="1"/>
      <c r="Q336" s="28"/>
      <c r="R336" s="27"/>
      <c r="S336" s="27"/>
      <c r="U336" s="29"/>
      <c r="V336" s="29"/>
    </row>
    <row r="337" spans="10:22" x14ac:dyDescent="0.3">
      <c r="J337" s="17">
        <f t="shared" si="16"/>
        <v>19500</v>
      </c>
      <c r="K337" s="18">
        <f t="shared" si="17"/>
        <v>5.416666666666667</v>
      </c>
      <c r="L337" s="17">
        <f t="shared" si="15"/>
        <v>-19</v>
      </c>
      <c r="M337" s="26"/>
      <c r="N337" s="27"/>
      <c r="O337" s="30"/>
      <c r="P337" s="1"/>
      <c r="Q337" s="28"/>
      <c r="R337" s="27"/>
      <c r="S337" s="27"/>
      <c r="U337" s="29"/>
      <c r="V337" s="29"/>
    </row>
    <row r="338" spans="10:22" x14ac:dyDescent="0.3">
      <c r="J338" s="17">
        <f t="shared" si="16"/>
        <v>19560</v>
      </c>
      <c r="K338" s="18">
        <f t="shared" si="17"/>
        <v>5.4333333333333336</v>
      </c>
      <c r="L338" s="17">
        <f t="shared" si="15"/>
        <v>-19</v>
      </c>
      <c r="M338" s="26"/>
      <c r="N338" s="27"/>
      <c r="O338" s="30"/>
      <c r="P338" s="1"/>
      <c r="Q338" s="28"/>
      <c r="R338" s="27"/>
      <c r="S338" s="27"/>
      <c r="U338" s="29"/>
      <c r="V338" s="29"/>
    </row>
    <row r="339" spans="10:22" x14ac:dyDescent="0.3">
      <c r="J339" s="17">
        <f t="shared" si="16"/>
        <v>19620</v>
      </c>
      <c r="K339" s="18">
        <f t="shared" si="17"/>
        <v>5.45</v>
      </c>
      <c r="L339" s="17">
        <f t="shared" si="15"/>
        <v>-19</v>
      </c>
      <c r="M339" s="26"/>
      <c r="N339" s="27"/>
      <c r="O339" s="30"/>
      <c r="P339" s="1"/>
      <c r="Q339" s="28"/>
      <c r="R339" s="27"/>
      <c r="S339" s="27"/>
      <c r="U339" s="29"/>
      <c r="V339" s="29"/>
    </row>
    <row r="340" spans="10:22" x14ac:dyDescent="0.3">
      <c r="J340" s="17">
        <f t="shared" si="16"/>
        <v>19680</v>
      </c>
      <c r="K340" s="18">
        <f t="shared" si="17"/>
        <v>5.4666666666666668</v>
      </c>
      <c r="L340" s="17">
        <f t="shared" si="15"/>
        <v>-19</v>
      </c>
      <c r="M340" s="26"/>
      <c r="N340" s="27"/>
      <c r="O340" s="30"/>
      <c r="P340" s="1"/>
      <c r="Q340" s="28"/>
      <c r="R340" s="27"/>
      <c r="S340" s="27"/>
      <c r="U340" s="29"/>
      <c r="V340" s="29"/>
    </row>
    <row r="341" spans="10:22" x14ac:dyDescent="0.3">
      <c r="J341" s="17">
        <f t="shared" si="16"/>
        <v>19740</v>
      </c>
      <c r="K341" s="18">
        <f t="shared" si="17"/>
        <v>5.4833333333333334</v>
      </c>
      <c r="L341" s="17">
        <f t="shared" si="15"/>
        <v>-19</v>
      </c>
      <c r="M341" s="26"/>
      <c r="N341" s="27"/>
      <c r="O341" s="30"/>
      <c r="P341" s="1"/>
      <c r="Q341" s="28"/>
      <c r="R341" s="27"/>
      <c r="S341" s="27"/>
      <c r="U341" s="29"/>
      <c r="V341" s="29"/>
    </row>
    <row r="342" spans="10:22" x14ac:dyDescent="0.3">
      <c r="J342" s="17">
        <f t="shared" si="16"/>
        <v>19800</v>
      </c>
      <c r="K342" s="18">
        <f t="shared" si="17"/>
        <v>5.5</v>
      </c>
      <c r="L342" s="17">
        <f t="shared" si="15"/>
        <v>-19</v>
      </c>
      <c r="M342" s="26"/>
      <c r="N342" s="27"/>
      <c r="O342" s="30"/>
      <c r="P342" s="1"/>
      <c r="Q342" s="28"/>
      <c r="R342" s="27"/>
      <c r="S342" s="27"/>
      <c r="U342" s="29"/>
      <c r="V342" s="29"/>
    </row>
    <row r="343" spans="10:22" x14ac:dyDescent="0.3">
      <c r="J343" s="17">
        <f t="shared" si="16"/>
        <v>19860</v>
      </c>
      <c r="K343" s="18">
        <f t="shared" si="17"/>
        <v>5.5166666666666666</v>
      </c>
      <c r="L343" s="17">
        <f t="shared" si="15"/>
        <v>-19</v>
      </c>
      <c r="M343" s="26"/>
      <c r="N343" s="27"/>
      <c r="O343" s="30"/>
      <c r="P343" s="1"/>
      <c r="Q343" s="28"/>
      <c r="R343" s="27"/>
      <c r="S343" s="27"/>
      <c r="U343" s="29"/>
      <c r="V343" s="29"/>
    </row>
    <row r="344" spans="10:22" x14ac:dyDescent="0.3">
      <c r="J344" s="17">
        <f t="shared" si="16"/>
        <v>19920</v>
      </c>
      <c r="K344" s="18">
        <f t="shared" si="17"/>
        <v>5.5333333333333332</v>
      </c>
      <c r="L344" s="17">
        <f t="shared" si="15"/>
        <v>-19</v>
      </c>
      <c r="M344" s="26"/>
      <c r="N344" s="27"/>
      <c r="O344" s="30"/>
      <c r="P344" s="1"/>
      <c r="Q344" s="28"/>
      <c r="R344" s="27"/>
      <c r="S344" s="27"/>
      <c r="U344" s="29"/>
      <c r="V344" s="29"/>
    </row>
    <row r="345" spans="10:22" x14ac:dyDescent="0.3">
      <c r="J345" s="17">
        <f t="shared" si="16"/>
        <v>19980</v>
      </c>
      <c r="K345" s="18">
        <f t="shared" si="17"/>
        <v>5.55</v>
      </c>
      <c r="L345" s="17">
        <f t="shared" si="15"/>
        <v>-19</v>
      </c>
      <c r="M345" s="26"/>
      <c r="N345" s="27"/>
      <c r="O345" s="30"/>
      <c r="P345" s="1"/>
      <c r="Q345" s="28"/>
      <c r="R345" s="27"/>
      <c r="S345" s="27"/>
      <c r="U345" s="29"/>
      <c r="V345" s="29"/>
    </row>
    <row r="346" spans="10:22" x14ac:dyDescent="0.3">
      <c r="J346" s="17">
        <f t="shared" si="16"/>
        <v>20040</v>
      </c>
      <c r="K346" s="18">
        <f t="shared" si="17"/>
        <v>5.5666666666666664</v>
      </c>
      <c r="L346" s="17">
        <f t="shared" si="15"/>
        <v>-19</v>
      </c>
      <c r="M346" s="26"/>
      <c r="N346" s="27"/>
      <c r="O346" s="30"/>
      <c r="P346" s="1"/>
      <c r="Q346" s="28"/>
      <c r="R346" s="27"/>
      <c r="S346" s="27"/>
      <c r="U346" s="29"/>
      <c r="V346" s="29"/>
    </row>
    <row r="347" spans="10:22" x14ac:dyDescent="0.3">
      <c r="J347" s="17">
        <f t="shared" si="16"/>
        <v>20100</v>
      </c>
      <c r="K347" s="18">
        <f t="shared" si="17"/>
        <v>5.583333333333333</v>
      </c>
      <c r="L347" s="17">
        <f t="shared" si="15"/>
        <v>-19</v>
      </c>
      <c r="M347" s="26"/>
      <c r="N347" s="27"/>
      <c r="O347" s="30"/>
      <c r="P347" s="1"/>
      <c r="Q347" s="28"/>
      <c r="R347" s="27"/>
      <c r="S347" s="27"/>
      <c r="U347" s="29"/>
      <c r="V347" s="29"/>
    </row>
    <row r="348" spans="10:22" x14ac:dyDescent="0.3">
      <c r="J348" s="17">
        <f t="shared" si="16"/>
        <v>20160</v>
      </c>
      <c r="K348" s="18">
        <f t="shared" si="17"/>
        <v>5.6</v>
      </c>
      <c r="L348" s="17">
        <f t="shared" si="15"/>
        <v>-19</v>
      </c>
      <c r="M348" s="26"/>
      <c r="N348" s="27"/>
      <c r="O348" s="30"/>
      <c r="P348" s="1"/>
      <c r="Q348" s="28"/>
      <c r="R348" s="27"/>
      <c r="S348" s="27"/>
      <c r="U348" s="29"/>
      <c r="V348" s="29"/>
    </row>
    <row r="349" spans="10:22" x14ac:dyDescent="0.3">
      <c r="J349" s="17">
        <f t="shared" si="16"/>
        <v>20220</v>
      </c>
      <c r="K349" s="18">
        <f t="shared" si="17"/>
        <v>5.6166666666666663</v>
      </c>
      <c r="L349" s="17">
        <f t="shared" si="15"/>
        <v>-19</v>
      </c>
      <c r="M349" s="26"/>
      <c r="N349" s="27"/>
      <c r="O349" s="30"/>
      <c r="P349" s="1"/>
      <c r="Q349" s="28"/>
      <c r="R349" s="27"/>
      <c r="S349" s="27"/>
      <c r="U349" s="29"/>
      <c r="V349" s="29"/>
    </row>
    <row r="350" spans="10:22" x14ac:dyDescent="0.3">
      <c r="J350" s="17">
        <f t="shared" si="16"/>
        <v>20280</v>
      </c>
      <c r="K350" s="18">
        <f t="shared" si="17"/>
        <v>5.6333333333333337</v>
      </c>
      <c r="L350" s="17">
        <f t="shared" si="15"/>
        <v>-19</v>
      </c>
      <c r="M350" s="26"/>
      <c r="N350" s="27"/>
      <c r="O350" s="30"/>
      <c r="P350" s="1"/>
      <c r="Q350" s="28"/>
      <c r="R350" s="27"/>
      <c r="S350" s="27"/>
      <c r="U350" s="29"/>
      <c r="V350" s="29"/>
    </row>
    <row r="351" spans="10:22" x14ac:dyDescent="0.3">
      <c r="J351" s="17">
        <f t="shared" si="16"/>
        <v>20340</v>
      </c>
      <c r="K351" s="18">
        <f t="shared" si="17"/>
        <v>5.65</v>
      </c>
      <c r="L351" s="17">
        <f t="shared" si="15"/>
        <v>-19</v>
      </c>
      <c r="M351" s="26"/>
      <c r="N351" s="27"/>
      <c r="O351" s="30"/>
      <c r="P351" s="1"/>
      <c r="Q351" s="28"/>
      <c r="R351" s="27"/>
      <c r="S351" s="27"/>
      <c r="U351" s="29"/>
      <c r="V351" s="29"/>
    </row>
    <row r="352" spans="10:22" x14ac:dyDescent="0.3">
      <c r="J352" s="17">
        <f t="shared" si="16"/>
        <v>20400</v>
      </c>
      <c r="K352" s="18">
        <f t="shared" si="17"/>
        <v>5.666666666666667</v>
      </c>
      <c r="L352" s="17">
        <f t="shared" si="15"/>
        <v>-19</v>
      </c>
      <c r="M352" s="26"/>
      <c r="N352" s="27"/>
      <c r="O352" s="30"/>
      <c r="P352" s="1"/>
      <c r="Q352" s="28"/>
      <c r="R352" s="27"/>
      <c r="S352" s="27"/>
      <c r="U352" s="29"/>
      <c r="V352" s="29"/>
    </row>
    <row r="353" spans="10:22" x14ac:dyDescent="0.3">
      <c r="J353" s="17">
        <f t="shared" si="16"/>
        <v>20460</v>
      </c>
      <c r="K353" s="18">
        <f t="shared" si="17"/>
        <v>5.6833333333333336</v>
      </c>
      <c r="L353" s="17">
        <f t="shared" si="15"/>
        <v>-19</v>
      </c>
      <c r="M353" s="26"/>
      <c r="N353" s="27"/>
      <c r="O353" s="30"/>
      <c r="P353" s="1"/>
      <c r="Q353" s="28"/>
      <c r="R353" s="27"/>
      <c r="S353" s="27"/>
      <c r="U353" s="29"/>
      <c r="V353" s="29"/>
    </row>
    <row r="354" spans="10:22" x14ac:dyDescent="0.3">
      <c r="J354" s="17">
        <f t="shared" si="16"/>
        <v>20520</v>
      </c>
      <c r="K354" s="18">
        <f t="shared" si="17"/>
        <v>5.7</v>
      </c>
      <c r="L354" s="17">
        <f t="shared" si="15"/>
        <v>-19</v>
      </c>
      <c r="M354" s="26"/>
      <c r="N354" s="27"/>
      <c r="O354" s="30"/>
      <c r="P354" s="1"/>
      <c r="Q354" s="28"/>
      <c r="R354" s="27"/>
      <c r="S354" s="27"/>
      <c r="U354" s="29"/>
      <c r="V354" s="29"/>
    </row>
    <row r="355" spans="10:22" x14ac:dyDescent="0.3">
      <c r="J355" s="17">
        <f t="shared" si="16"/>
        <v>20580</v>
      </c>
      <c r="K355" s="18">
        <f t="shared" si="17"/>
        <v>5.7166666666666668</v>
      </c>
      <c r="L355" s="17">
        <f t="shared" si="15"/>
        <v>-19</v>
      </c>
      <c r="M355" s="26"/>
      <c r="N355" s="27"/>
      <c r="O355" s="30"/>
      <c r="P355" s="1"/>
      <c r="Q355" s="28"/>
      <c r="R355" s="27"/>
      <c r="S355" s="27"/>
      <c r="U355" s="29"/>
      <c r="V355" s="29"/>
    </row>
    <row r="356" spans="10:22" x14ac:dyDescent="0.3">
      <c r="J356" s="17">
        <f t="shared" si="16"/>
        <v>20640</v>
      </c>
      <c r="K356" s="18">
        <f t="shared" si="17"/>
        <v>5.7333333333333334</v>
      </c>
      <c r="L356" s="17">
        <f t="shared" si="15"/>
        <v>-19</v>
      </c>
      <c r="M356" s="26"/>
      <c r="N356" s="27"/>
      <c r="O356" s="30"/>
      <c r="P356" s="1"/>
      <c r="Q356" s="28"/>
      <c r="R356" s="27"/>
      <c r="S356" s="27"/>
      <c r="U356" s="29"/>
      <c r="V356" s="29"/>
    </row>
    <row r="357" spans="10:22" x14ac:dyDescent="0.3">
      <c r="J357" s="17">
        <f t="shared" si="16"/>
        <v>20700</v>
      </c>
      <c r="K357" s="18">
        <f t="shared" si="17"/>
        <v>5.75</v>
      </c>
      <c r="L357" s="17">
        <f t="shared" si="15"/>
        <v>-19</v>
      </c>
      <c r="M357" s="26"/>
      <c r="N357" s="27"/>
      <c r="O357" s="30"/>
      <c r="P357" s="1"/>
      <c r="Q357" s="28"/>
      <c r="R357" s="27"/>
      <c r="S357" s="27"/>
      <c r="U357" s="29"/>
      <c r="V357" s="29"/>
    </row>
    <row r="358" spans="10:22" x14ac:dyDescent="0.3">
      <c r="J358" s="17">
        <f t="shared" si="16"/>
        <v>20760</v>
      </c>
      <c r="K358" s="18">
        <f t="shared" si="17"/>
        <v>5.7666666666666666</v>
      </c>
      <c r="L358" s="17">
        <f t="shared" si="15"/>
        <v>-19</v>
      </c>
      <c r="M358" s="26"/>
      <c r="N358" s="27"/>
      <c r="O358" s="30"/>
      <c r="P358" s="1"/>
      <c r="Q358" s="28"/>
      <c r="R358" s="27"/>
      <c r="S358" s="27"/>
      <c r="U358" s="29"/>
      <c r="V358" s="29"/>
    </row>
    <row r="359" spans="10:22" x14ac:dyDescent="0.3">
      <c r="J359" s="17">
        <f t="shared" si="16"/>
        <v>20820</v>
      </c>
      <c r="K359" s="18">
        <f t="shared" si="17"/>
        <v>5.7833333333333332</v>
      </c>
      <c r="L359" s="17">
        <f t="shared" si="15"/>
        <v>-19</v>
      </c>
      <c r="M359" s="26"/>
      <c r="N359" s="27"/>
      <c r="O359" s="30"/>
      <c r="P359" s="1"/>
      <c r="Q359" s="28"/>
      <c r="R359" s="27"/>
      <c r="S359" s="27"/>
      <c r="U359" s="29"/>
      <c r="V359" s="29"/>
    </row>
    <row r="360" spans="10:22" x14ac:dyDescent="0.3">
      <c r="J360" s="17">
        <f t="shared" si="16"/>
        <v>20880</v>
      </c>
      <c r="K360" s="18">
        <f t="shared" si="17"/>
        <v>5.8</v>
      </c>
      <c r="L360" s="17">
        <f t="shared" si="15"/>
        <v>-19</v>
      </c>
      <c r="M360" s="26"/>
      <c r="N360" s="27"/>
      <c r="O360" s="30"/>
      <c r="P360" s="1"/>
      <c r="Q360" s="28"/>
      <c r="R360" s="27"/>
      <c r="S360" s="27"/>
      <c r="U360" s="29"/>
      <c r="V360" s="29"/>
    </row>
    <row r="361" spans="10:22" x14ac:dyDescent="0.3">
      <c r="J361" s="17">
        <f t="shared" si="16"/>
        <v>20940</v>
      </c>
      <c r="K361" s="18">
        <f t="shared" si="17"/>
        <v>5.8166666666666664</v>
      </c>
      <c r="L361" s="17">
        <f t="shared" si="15"/>
        <v>-19</v>
      </c>
      <c r="M361" s="26"/>
      <c r="N361" s="27"/>
      <c r="O361" s="30"/>
      <c r="P361" s="1"/>
      <c r="Q361" s="28"/>
      <c r="R361" s="27"/>
      <c r="S361" s="27"/>
      <c r="U361" s="29"/>
      <c r="V361" s="29"/>
    </row>
    <row r="362" spans="10:22" x14ac:dyDescent="0.3">
      <c r="J362" s="17">
        <f t="shared" si="16"/>
        <v>21000</v>
      </c>
      <c r="K362" s="18">
        <f t="shared" si="17"/>
        <v>5.833333333333333</v>
      </c>
      <c r="L362" s="17">
        <f t="shared" si="15"/>
        <v>-19</v>
      </c>
      <c r="M362" s="26"/>
      <c r="N362" s="27"/>
      <c r="O362" s="30"/>
      <c r="P362" s="1"/>
      <c r="Q362" s="28"/>
      <c r="R362" s="27"/>
      <c r="S362" s="27"/>
      <c r="U362" s="29"/>
      <c r="V362" s="29"/>
    </row>
    <row r="363" spans="10:22" x14ac:dyDescent="0.3">
      <c r="J363" s="17">
        <f t="shared" si="16"/>
        <v>21060</v>
      </c>
      <c r="K363" s="18">
        <f t="shared" si="17"/>
        <v>5.85</v>
      </c>
      <c r="L363" s="17">
        <f t="shared" si="15"/>
        <v>-19</v>
      </c>
      <c r="M363" s="26"/>
      <c r="N363" s="27"/>
      <c r="O363" s="30"/>
      <c r="P363" s="1"/>
      <c r="Q363" s="28"/>
      <c r="R363" s="27"/>
      <c r="S363" s="27"/>
      <c r="U363" s="29"/>
      <c r="V363" s="29"/>
    </row>
    <row r="364" spans="10:22" x14ac:dyDescent="0.3">
      <c r="J364" s="17">
        <f t="shared" si="16"/>
        <v>21120</v>
      </c>
      <c r="K364" s="18">
        <f t="shared" si="17"/>
        <v>5.8666666666666663</v>
      </c>
      <c r="L364" s="17">
        <f t="shared" si="15"/>
        <v>-19</v>
      </c>
      <c r="M364" s="26"/>
      <c r="N364" s="27"/>
      <c r="O364" s="30"/>
      <c r="P364" s="1"/>
      <c r="Q364" s="28"/>
      <c r="R364" s="27"/>
      <c r="S364" s="27"/>
      <c r="U364" s="29"/>
      <c r="V364" s="29"/>
    </row>
    <row r="365" spans="10:22" x14ac:dyDescent="0.3">
      <c r="J365" s="17">
        <f t="shared" si="16"/>
        <v>21180</v>
      </c>
      <c r="K365" s="18">
        <f t="shared" si="17"/>
        <v>5.8833333333333337</v>
      </c>
      <c r="L365" s="17">
        <f t="shared" si="15"/>
        <v>-19</v>
      </c>
      <c r="M365" s="26"/>
      <c r="N365" s="27"/>
      <c r="O365" s="30"/>
      <c r="P365" s="1"/>
      <c r="Q365" s="28"/>
      <c r="R365" s="27"/>
      <c r="S365" s="27"/>
      <c r="U365" s="29"/>
      <c r="V365" s="29"/>
    </row>
    <row r="366" spans="10:22" x14ac:dyDescent="0.3">
      <c r="J366" s="17">
        <f t="shared" si="16"/>
        <v>21240</v>
      </c>
      <c r="K366" s="18">
        <f t="shared" si="17"/>
        <v>5.9</v>
      </c>
      <c r="L366" s="17">
        <f t="shared" si="15"/>
        <v>-19</v>
      </c>
      <c r="M366" s="26"/>
      <c r="N366" s="27"/>
      <c r="O366" s="30"/>
      <c r="P366" s="1"/>
      <c r="Q366" s="28"/>
      <c r="R366" s="27"/>
      <c r="S366" s="27"/>
      <c r="U366" s="29"/>
      <c r="V366" s="29"/>
    </row>
    <row r="367" spans="10:22" x14ac:dyDescent="0.3">
      <c r="J367" s="17">
        <f t="shared" si="16"/>
        <v>21300</v>
      </c>
      <c r="K367" s="18">
        <f t="shared" si="17"/>
        <v>5.916666666666667</v>
      </c>
      <c r="L367" s="17">
        <f t="shared" si="15"/>
        <v>-19</v>
      </c>
      <c r="M367" s="26"/>
      <c r="N367" s="27"/>
      <c r="O367" s="30"/>
      <c r="P367" s="1"/>
      <c r="Q367" s="28"/>
      <c r="R367" s="27"/>
      <c r="S367" s="27"/>
      <c r="U367" s="29"/>
      <c r="V367" s="29"/>
    </row>
    <row r="368" spans="10:22" x14ac:dyDescent="0.3">
      <c r="J368" s="17">
        <f t="shared" si="16"/>
        <v>21360</v>
      </c>
      <c r="K368" s="18">
        <f t="shared" si="17"/>
        <v>5.9333333333333336</v>
      </c>
      <c r="L368" s="17">
        <f t="shared" si="15"/>
        <v>-19</v>
      </c>
      <c r="M368" s="26"/>
      <c r="N368" s="27"/>
      <c r="O368" s="30"/>
      <c r="P368" s="1"/>
      <c r="Q368" s="28"/>
      <c r="R368" s="27"/>
      <c r="S368" s="27"/>
      <c r="U368" s="29"/>
      <c r="V368" s="29"/>
    </row>
    <row r="369" spans="10:22" x14ac:dyDescent="0.3">
      <c r="J369" s="17">
        <f t="shared" si="16"/>
        <v>21420</v>
      </c>
      <c r="K369" s="18">
        <f t="shared" si="17"/>
        <v>5.95</v>
      </c>
      <c r="L369" s="17">
        <f t="shared" si="15"/>
        <v>-19</v>
      </c>
      <c r="M369" s="26"/>
      <c r="N369" s="27"/>
      <c r="O369" s="30"/>
      <c r="P369" s="1"/>
      <c r="Q369" s="28"/>
      <c r="R369" s="27"/>
      <c r="S369" s="27"/>
      <c r="U369" s="29"/>
      <c r="V369" s="29"/>
    </row>
    <row r="370" spans="10:22" x14ac:dyDescent="0.3">
      <c r="J370" s="17">
        <f t="shared" si="16"/>
        <v>21480</v>
      </c>
      <c r="K370" s="18">
        <f t="shared" si="17"/>
        <v>5.9666666666666668</v>
      </c>
      <c r="L370" s="17">
        <f t="shared" si="15"/>
        <v>-19</v>
      </c>
      <c r="M370" s="26"/>
      <c r="N370" s="27"/>
      <c r="O370" s="30"/>
      <c r="P370" s="1"/>
      <c r="Q370" s="28"/>
      <c r="R370" s="27"/>
      <c r="S370" s="27"/>
      <c r="U370" s="29"/>
      <c r="V370" s="29"/>
    </row>
    <row r="371" spans="10:22" x14ac:dyDescent="0.3">
      <c r="J371" s="17">
        <f t="shared" si="16"/>
        <v>21540</v>
      </c>
      <c r="K371" s="18">
        <f t="shared" si="17"/>
        <v>5.9833333333333334</v>
      </c>
      <c r="L371" s="17">
        <f t="shared" si="15"/>
        <v>-19</v>
      </c>
      <c r="M371" s="26"/>
      <c r="N371" s="27"/>
      <c r="O371" s="30"/>
      <c r="P371" s="1"/>
      <c r="Q371" s="28"/>
      <c r="R371" s="27"/>
      <c r="S371" s="27"/>
      <c r="U371" s="29"/>
      <c r="V371" s="29"/>
    </row>
    <row r="372" spans="10:22" x14ac:dyDescent="0.3">
      <c r="J372" s="17">
        <f t="shared" si="16"/>
        <v>21600</v>
      </c>
      <c r="K372" s="18">
        <f t="shared" si="17"/>
        <v>6</v>
      </c>
      <c r="L372" s="17">
        <f t="shared" si="15"/>
        <v>-18</v>
      </c>
      <c r="M372" s="26"/>
      <c r="N372" s="27"/>
      <c r="O372" s="30"/>
      <c r="P372" s="1"/>
      <c r="Q372" s="28"/>
      <c r="R372" s="27"/>
      <c r="S372" s="27"/>
      <c r="U372" s="29"/>
      <c r="V372" s="29"/>
    </row>
    <row r="373" spans="10:22" x14ac:dyDescent="0.3">
      <c r="J373" s="17">
        <f t="shared" si="16"/>
        <v>21660</v>
      </c>
      <c r="K373" s="18">
        <f t="shared" si="17"/>
        <v>6.0166666666666666</v>
      </c>
      <c r="L373" s="17">
        <f t="shared" si="15"/>
        <v>-18</v>
      </c>
      <c r="M373" s="26"/>
      <c r="N373" s="27"/>
      <c r="O373" s="30"/>
      <c r="P373" s="1"/>
      <c r="Q373" s="28"/>
      <c r="R373" s="27"/>
      <c r="S373" s="27"/>
      <c r="U373" s="29"/>
      <c r="V373" s="29"/>
    </row>
    <row r="374" spans="10:22" x14ac:dyDescent="0.3">
      <c r="J374" s="17">
        <f t="shared" si="16"/>
        <v>21720</v>
      </c>
      <c r="K374" s="18">
        <f t="shared" si="17"/>
        <v>6.0333333333333332</v>
      </c>
      <c r="L374" s="17">
        <f t="shared" si="15"/>
        <v>-18</v>
      </c>
      <c r="M374" s="26"/>
      <c r="N374" s="27"/>
      <c r="O374" s="30"/>
      <c r="P374" s="1"/>
      <c r="Q374" s="28"/>
      <c r="R374" s="27"/>
      <c r="S374" s="27"/>
      <c r="U374" s="29"/>
      <c r="V374" s="29"/>
    </row>
    <row r="375" spans="10:22" x14ac:dyDescent="0.3">
      <c r="J375" s="17">
        <f t="shared" si="16"/>
        <v>21780</v>
      </c>
      <c r="K375" s="18">
        <f t="shared" si="17"/>
        <v>6.05</v>
      </c>
      <c r="L375" s="17">
        <f t="shared" si="15"/>
        <v>-18</v>
      </c>
      <c r="M375" s="26"/>
      <c r="N375" s="27"/>
      <c r="O375" s="30"/>
      <c r="P375" s="1"/>
      <c r="Q375" s="28"/>
      <c r="R375" s="27"/>
      <c r="S375" s="27"/>
      <c r="U375" s="29"/>
      <c r="V375" s="29"/>
    </row>
    <row r="376" spans="10:22" x14ac:dyDescent="0.3">
      <c r="J376" s="17">
        <f t="shared" si="16"/>
        <v>21840</v>
      </c>
      <c r="K376" s="18">
        <f t="shared" si="17"/>
        <v>6.0666666666666664</v>
      </c>
      <c r="L376" s="17">
        <f t="shared" si="15"/>
        <v>-18</v>
      </c>
      <c r="M376" s="26"/>
      <c r="N376" s="27"/>
      <c r="O376" s="30"/>
      <c r="P376" s="1"/>
      <c r="Q376" s="28"/>
      <c r="R376" s="27"/>
      <c r="S376" s="27"/>
      <c r="U376" s="29"/>
      <c r="V376" s="29"/>
    </row>
    <row r="377" spans="10:22" x14ac:dyDescent="0.3">
      <c r="J377" s="17">
        <f t="shared" si="16"/>
        <v>21900</v>
      </c>
      <c r="K377" s="18">
        <f t="shared" si="17"/>
        <v>6.083333333333333</v>
      </c>
      <c r="L377" s="17">
        <f t="shared" si="15"/>
        <v>-18</v>
      </c>
      <c r="M377" s="26"/>
      <c r="N377" s="27"/>
      <c r="O377" s="30"/>
      <c r="P377" s="1"/>
      <c r="Q377" s="28"/>
      <c r="R377" s="27"/>
      <c r="S377" s="27"/>
      <c r="U377" s="29"/>
      <c r="V377" s="29"/>
    </row>
    <row r="378" spans="10:22" x14ac:dyDescent="0.3">
      <c r="J378" s="17">
        <f t="shared" si="16"/>
        <v>21960</v>
      </c>
      <c r="K378" s="18">
        <f t="shared" si="17"/>
        <v>6.1</v>
      </c>
      <c r="L378" s="17">
        <f t="shared" si="15"/>
        <v>-18</v>
      </c>
      <c r="M378" s="26"/>
      <c r="N378" s="27"/>
      <c r="O378" s="30"/>
      <c r="P378" s="1"/>
      <c r="Q378" s="28"/>
      <c r="R378" s="27"/>
      <c r="S378" s="27"/>
      <c r="U378" s="29"/>
      <c r="V378" s="29"/>
    </row>
    <row r="379" spans="10:22" x14ac:dyDescent="0.3">
      <c r="J379" s="17">
        <f t="shared" si="16"/>
        <v>22020</v>
      </c>
      <c r="K379" s="18">
        <f t="shared" si="17"/>
        <v>6.1166666666666663</v>
      </c>
      <c r="L379" s="17">
        <f t="shared" si="15"/>
        <v>-18</v>
      </c>
      <c r="M379" s="26"/>
      <c r="N379" s="27"/>
      <c r="O379" s="30"/>
      <c r="P379" s="1"/>
      <c r="Q379" s="28"/>
      <c r="R379" s="27"/>
      <c r="S379" s="27"/>
      <c r="U379" s="29"/>
      <c r="V379" s="29"/>
    </row>
    <row r="380" spans="10:22" x14ac:dyDescent="0.3">
      <c r="J380" s="17">
        <f t="shared" si="16"/>
        <v>22080</v>
      </c>
      <c r="K380" s="18">
        <f t="shared" si="17"/>
        <v>6.1333333333333337</v>
      </c>
      <c r="L380" s="17">
        <f t="shared" si="15"/>
        <v>-18</v>
      </c>
      <c r="M380" s="26"/>
      <c r="N380" s="27"/>
      <c r="O380" s="30"/>
      <c r="P380" s="1"/>
      <c r="Q380" s="28"/>
      <c r="R380" s="27"/>
      <c r="S380" s="27"/>
      <c r="U380" s="29"/>
      <c r="V380" s="29"/>
    </row>
    <row r="381" spans="10:22" x14ac:dyDescent="0.3">
      <c r="J381" s="17">
        <f t="shared" si="16"/>
        <v>22140</v>
      </c>
      <c r="K381" s="18">
        <f t="shared" si="17"/>
        <v>6.15</v>
      </c>
      <c r="L381" s="17">
        <f t="shared" si="15"/>
        <v>-18</v>
      </c>
      <c r="M381" s="26"/>
      <c r="N381" s="27"/>
      <c r="O381" s="30"/>
      <c r="P381" s="1"/>
      <c r="Q381" s="28"/>
      <c r="R381" s="27"/>
      <c r="S381" s="27"/>
      <c r="U381" s="29"/>
      <c r="V381" s="29"/>
    </row>
    <row r="382" spans="10:22" x14ac:dyDescent="0.3">
      <c r="J382" s="17">
        <f t="shared" si="16"/>
        <v>22200</v>
      </c>
      <c r="K382" s="18">
        <f t="shared" si="17"/>
        <v>6.166666666666667</v>
      </c>
      <c r="L382" s="17">
        <f t="shared" si="15"/>
        <v>-18</v>
      </c>
      <c r="M382" s="26"/>
      <c r="N382" s="27"/>
      <c r="O382" s="30"/>
      <c r="P382" s="1"/>
      <c r="Q382" s="28"/>
      <c r="R382" s="27"/>
      <c r="S382" s="27"/>
      <c r="U382" s="29"/>
      <c r="V382" s="29"/>
    </row>
    <row r="383" spans="10:22" x14ac:dyDescent="0.3">
      <c r="J383" s="17">
        <f t="shared" si="16"/>
        <v>22260</v>
      </c>
      <c r="K383" s="18">
        <f t="shared" si="17"/>
        <v>6.1833333333333336</v>
      </c>
      <c r="L383" s="17">
        <f t="shared" si="15"/>
        <v>-18</v>
      </c>
      <c r="M383" s="26"/>
      <c r="N383" s="27"/>
      <c r="O383" s="30"/>
      <c r="P383" s="1"/>
      <c r="Q383" s="28"/>
      <c r="R383" s="27"/>
      <c r="S383" s="27"/>
      <c r="U383" s="29"/>
      <c r="V383" s="29"/>
    </row>
    <row r="384" spans="10:22" x14ac:dyDescent="0.3">
      <c r="J384" s="17">
        <f t="shared" si="16"/>
        <v>22320</v>
      </c>
      <c r="K384" s="18">
        <f t="shared" si="17"/>
        <v>6.2</v>
      </c>
      <c r="L384" s="17">
        <f t="shared" si="15"/>
        <v>-18</v>
      </c>
      <c r="M384" s="26"/>
      <c r="N384" s="27"/>
      <c r="O384" s="30"/>
      <c r="P384" s="1"/>
      <c r="Q384" s="28"/>
      <c r="R384" s="27"/>
      <c r="S384" s="27"/>
      <c r="U384" s="29"/>
      <c r="V384" s="29"/>
    </row>
    <row r="385" spans="10:22" x14ac:dyDescent="0.3">
      <c r="J385" s="17">
        <f t="shared" si="16"/>
        <v>22380</v>
      </c>
      <c r="K385" s="18">
        <f t="shared" si="17"/>
        <v>6.2166666666666668</v>
      </c>
      <c r="L385" s="17">
        <f t="shared" si="15"/>
        <v>-18</v>
      </c>
      <c r="M385" s="26"/>
      <c r="N385" s="27"/>
      <c r="O385" s="30"/>
      <c r="P385" s="1"/>
      <c r="Q385" s="28"/>
      <c r="R385" s="27"/>
      <c r="S385" s="27"/>
      <c r="U385" s="29"/>
      <c r="V385" s="29"/>
    </row>
    <row r="386" spans="10:22" x14ac:dyDescent="0.3">
      <c r="J386" s="17">
        <f t="shared" si="16"/>
        <v>22440</v>
      </c>
      <c r="K386" s="18">
        <f t="shared" si="17"/>
        <v>6.2333333333333334</v>
      </c>
      <c r="L386" s="17">
        <f t="shared" si="15"/>
        <v>-18</v>
      </c>
      <c r="M386" s="26"/>
      <c r="N386" s="27"/>
      <c r="O386" s="30"/>
      <c r="P386" s="1"/>
      <c r="Q386" s="28"/>
      <c r="R386" s="27"/>
      <c r="S386" s="27"/>
      <c r="U386" s="29"/>
      <c r="V386" s="29"/>
    </row>
    <row r="387" spans="10:22" x14ac:dyDescent="0.3">
      <c r="J387" s="17">
        <f t="shared" si="16"/>
        <v>22500</v>
      </c>
      <c r="K387" s="18">
        <f t="shared" si="17"/>
        <v>6.25</v>
      </c>
      <c r="L387" s="17">
        <f t="shared" si="15"/>
        <v>-18</v>
      </c>
      <c r="M387" s="26"/>
      <c r="N387" s="27"/>
      <c r="O387" s="30"/>
      <c r="P387" s="1"/>
      <c r="Q387" s="28"/>
      <c r="R387" s="27"/>
      <c r="S387" s="27"/>
      <c r="U387" s="29"/>
      <c r="V387" s="29"/>
    </row>
    <row r="388" spans="10:22" x14ac:dyDescent="0.3">
      <c r="J388" s="17">
        <f t="shared" si="16"/>
        <v>22560</v>
      </c>
      <c r="K388" s="18">
        <f t="shared" si="17"/>
        <v>6.2666666666666666</v>
      </c>
      <c r="L388" s="17">
        <f t="shared" si="15"/>
        <v>-18</v>
      </c>
      <c r="M388" s="26"/>
      <c r="N388" s="27"/>
      <c r="O388" s="30"/>
      <c r="P388" s="1"/>
      <c r="Q388" s="28"/>
      <c r="R388" s="27"/>
      <c r="S388" s="27"/>
      <c r="U388" s="29"/>
      <c r="V388" s="29"/>
    </row>
    <row r="389" spans="10:22" x14ac:dyDescent="0.3">
      <c r="J389" s="17">
        <f t="shared" si="16"/>
        <v>22620</v>
      </c>
      <c r="K389" s="18">
        <f t="shared" si="17"/>
        <v>6.2833333333333332</v>
      </c>
      <c r="L389" s="17">
        <f t="shared" si="15"/>
        <v>-18</v>
      </c>
      <c r="M389" s="26"/>
      <c r="N389" s="27"/>
      <c r="O389" s="30"/>
      <c r="P389" s="1"/>
      <c r="Q389" s="28"/>
      <c r="R389" s="27"/>
      <c r="S389" s="27"/>
      <c r="U389" s="29"/>
      <c r="V389" s="29"/>
    </row>
    <row r="390" spans="10:22" x14ac:dyDescent="0.3">
      <c r="J390" s="17">
        <f t="shared" si="16"/>
        <v>22680</v>
      </c>
      <c r="K390" s="18">
        <f t="shared" si="17"/>
        <v>6.3</v>
      </c>
      <c r="L390" s="17">
        <f t="shared" si="15"/>
        <v>-18</v>
      </c>
      <c r="M390" s="26"/>
      <c r="N390" s="27"/>
      <c r="O390" s="30"/>
      <c r="P390" s="1"/>
      <c r="Q390" s="28"/>
      <c r="R390" s="27"/>
      <c r="S390" s="27"/>
      <c r="U390" s="29"/>
      <c r="V390" s="29"/>
    </row>
    <row r="391" spans="10:22" x14ac:dyDescent="0.3">
      <c r="J391" s="17">
        <f t="shared" si="16"/>
        <v>22740</v>
      </c>
      <c r="K391" s="18">
        <f t="shared" si="17"/>
        <v>6.3166666666666664</v>
      </c>
      <c r="L391" s="17">
        <f t="shared" si="15"/>
        <v>-18</v>
      </c>
      <c r="M391" s="26"/>
      <c r="N391" s="27"/>
      <c r="O391" s="30"/>
      <c r="P391" s="1"/>
      <c r="Q391" s="28"/>
      <c r="R391" s="27"/>
      <c r="S391" s="27"/>
      <c r="U391" s="29"/>
      <c r="V391" s="29"/>
    </row>
    <row r="392" spans="10:22" x14ac:dyDescent="0.3">
      <c r="J392" s="17">
        <f t="shared" si="16"/>
        <v>22800</v>
      </c>
      <c r="K392" s="18">
        <f t="shared" si="17"/>
        <v>6.333333333333333</v>
      </c>
      <c r="L392" s="17">
        <f t="shared" si="15"/>
        <v>-18</v>
      </c>
      <c r="M392" s="26"/>
      <c r="N392" s="27"/>
      <c r="O392" s="30"/>
      <c r="P392" s="1"/>
      <c r="Q392" s="28"/>
      <c r="R392" s="27"/>
      <c r="S392" s="27"/>
      <c r="U392" s="29"/>
      <c r="V392" s="29"/>
    </row>
    <row r="393" spans="10:22" x14ac:dyDescent="0.3">
      <c r="J393" s="17">
        <f t="shared" si="16"/>
        <v>22860</v>
      </c>
      <c r="K393" s="18">
        <f t="shared" si="17"/>
        <v>6.35</v>
      </c>
      <c r="L393" s="17">
        <f t="shared" si="15"/>
        <v>-18</v>
      </c>
      <c r="M393" s="26"/>
      <c r="N393" s="27"/>
      <c r="O393" s="30"/>
      <c r="P393" s="1"/>
      <c r="Q393" s="28"/>
      <c r="R393" s="27"/>
      <c r="S393" s="27"/>
      <c r="U393" s="29"/>
      <c r="V393" s="29"/>
    </row>
    <row r="394" spans="10:22" x14ac:dyDescent="0.3">
      <c r="J394" s="17">
        <f t="shared" si="16"/>
        <v>22920</v>
      </c>
      <c r="K394" s="18">
        <f t="shared" si="17"/>
        <v>6.3666666666666663</v>
      </c>
      <c r="L394" s="17">
        <f t="shared" si="15"/>
        <v>-18</v>
      </c>
      <c r="M394" s="26"/>
      <c r="N394" s="27"/>
      <c r="O394" s="30"/>
      <c r="P394" s="1"/>
      <c r="Q394" s="28"/>
      <c r="R394" s="27"/>
      <c r="S394" s="27"/>
      <c r="U394" s="29"/>
      <c r="V394" s="29"/>
    </row>
    <row r="395" spans="10:22" x14ac:dyDescent="0.3">
      <c r="J395" s="17">
        <f t="shared" si="16"/>
        <v>22980</v>
      </c>
      <c r="K395" s="18">
        <f t="shared" si="17"/>
        <v>6.3833333333333337</v>
      </c>
      <c r="L395" s="17">
        <f t="shared" si="15"/>
        <v>-18</v>
      </c>
      <c r="M395" s="26"/>
      <c r="N395" s="27"/>
      <c r="O395" s="30"/>
      <c r="P395" s="1"/>
      <c r="Q395" s="28"/>
      <c r="R395" s="27"/>
      <c r="S395" s="27"/>
      <c r="U395" s="29"/>
      <c r="V395" s="29"/>
    </row>
    <row r="396" spans="10:22" x14ac:dyDescent="0.3">
      <c r="J396" s="17">
        <f t="shared" si="16"/>
        <v>23040</v>
      </c>
      <c r="K396" s="18">
        <f t="shared" si="17"/>
        <v>6.4</v>
      </c>
      <c r="L396" s="17">
        <f t="shared" ref="L396:L459" si="18">VLOOKUP(ROUNDDOWN(K396,0)+1,$D$29:$E$36,2)</f>
        <v>-18</v>
      </c>
      <c r="M396" s="26"/>
      <c r="N396" s="27"/>
      <c r="O396" s="30"/>
      <c r="P396" s="1"/>
      <c r="Q396" s="28"/>
      <c r="R396" s="27"/>
      <c r="S396" s="27"/>
      <c r="U396" s="29"/>
      <c r="V396" s="29"/>
    </row>
    <row r="397" spans="10:22" x14ac:dyDescent="0.3">
      <c r="J397" s="17">
        <f t="shared" ref="J397:J460" si="19">J396+$K$7</f>
        <v>23100</v>
      </c>
      <c r="K397" s="18">
        <f t="shared" ref="K397:K460" si="20">J397/3600</f>
        <v>6.416666666666667</v>
      </c>
      <c r="L397" s="17">
        <f t="shared" si="18"/>
        <v>-18</v>
      </c>
      <c r="M397" s="26"/>
      <c r="N397" s="27"/>
      <c r="O397" s="30"/>
      <c r="P397" s="1"/>
      <c r="Q397" s="28"/>
      <c r="R397" s="27"/>
      <c r="S397" s="27"/>
      <c r="U397" s="29"/>
      <c r="V397" s="29"/>
    </row>
    <row r="398" spans="10:22" x14ac:dyDescent="0.3">
      <c r="J398" s="17">
        <f t="shared" si="19"/>
        <v>23160</v>
      </c>
      <c r="K398" s="18">
        <f t="shared" si="20"/>
        <v>6.4333333333333336</v>
      </c>
      <c r="L398" s="17">
        <f t="shared" si="18"/>
        <v>-18</v>
      </c>
      <c r="M398" s="26"/>
      <c r="N398" s="27"/>
      <c r="O398" s="30"/>
      <c r="P398" s="1"/>
      <c r="Q398" s="28"/>
      <c r="R398" s="27"/>
      <c r="S398" s="27"/>
      <c r="U398" s="29"/>
      <c r="V398" s="29"/>
    </row>
    <row r="399" spans="10:22" x14ac:dyDescent="0.3">
      <c r="J399" s="17">
        <f t="shared" si="19"/>
        <v>23220</v>
      </c>
      <c r="K399" s="18">
        <f t="shared" si="20"/>
        <v>6.45</v>
      </c>
      <c r="L399" s="17">
        <f t="shared" si="18"/>
        <v>-18</v>
      </c>
      <c r="M399" s="26"/>
      <c r="N399" s="27"/>
      <c r="O399" s="30"/>
      <c r="P399" s="1"/>
      <c r="Q399" s="28"/>
      <c r="R399" s="27"/>
      <c r="S399" s="27"/>
      <c r="U399" s="29"/>
      <c r="V399" s="29"/>
    </row>
    <row r="400" spans="10:22" x14ac:dyDescent="0.3">
      <c r="J400" s="17">
        <f t="shared" si="19"/>
        <v>23280</v>
      </c>
      <c r="K400" s="18">
        <f t="shared" si="20"/>
        <v>6.4666666666666668</v>
      </c>
      <c r="L400" s="17">
        <f t="shared" si="18"/>
        <v>-18</v>
      </c>
      <c r="M400" s="26"/>
      <c r="N400" s="27"/>
      <c r="O400" s="30"/>
      <c r="P400" s="1"/>
      <c r="Q400" s="28"/>
      <c r="R400" s="27"/>
      <c r="S400" s="27"/>
      <c r="U400" s="29"/>
      <c r="V400" s="29"/>
    </row>
    <row r="401" spans="10:22" x14ac:dyDescent="0.3">
      <c r="J401" s="17">
        <f t="shared" si="19"/>
        <v>23340</v>
      </c>
      <c r="K401" s="18">
        <f t="shared" si="20"/>
        <v>6.4833333333333334</v>
      </c>
      <c r="L401" s="17">
        <f t="shared" si="18"/>
        <v>-18</v>
      </c>
      <c r="M401" s="26"/>
      <c r="N401" s="27"/>
      <c r="O401" s="30"/>
      <c r="P401" s="1"/>
      <c r="Q401" s="28"/>
      <c r="R401" s="27"/>
      <c r="S401" s="27"/>
      <c r="U401" s="29"/>
      <c r="V401" s="29"/>
    </row>
    <row r="402" spans="10:22" x14ac:dyDescent="0.3">
      <c r="J402" s="17">
        <f t="shared" si="19"/>
        <v>23400</v>
      </c>
      <c r="K402" s="18">
        <f t="shared" si="20"/>
        <v>6.5</v>
      </c>
      <c r="L402" s="17">
        <f t="shared" si="18"/>
        <v>-18</v>
      </c>
      <c r="M402" s="26"/>
      <c r="N402" s="27"/>
      <c r="O402" s="30"/>
      <c r="P402" s="1"/>
      <c r="Q402" s="28"/>
      <c r="R402" s="27"/>
      <c r="S402" s="27"/>
      <c r="U402" s="29"/>
      <c r="V402" s="29"/>
    </row>
    <row r="403" spans="10:22" x14ac:dyDescent="0.3">
      <c r="J403" s="17">
        <f t="shared" si="19"/>
        <v>23460</v>
      </c>
      <c r="K403" s="18">
        <f t="shared" si="20"/>
        <v>6.5166666666666666</v>
      </c>
      <c r="L403" s="17">
        <f t="shared" si="18"/>
        <v>-18</v>
      </c>
      <c r="M403" s="26"/>
      <c r="N403" s="27"/>
      <c r="O403" s="30"/>
      <c r="P403" s="1"/>
      <c r="Q403" s="28"/>
      <c r="R403" s="27"/>
      <c r="S403" s="27"/>
      <c r="U403" s="29"/>
      <c r="V403" s="29"/>
    </row>
    <row r="404" spans="10:22" x14ac:dyDescent="0.3">
      <c r="J404" s="17">
        <f t="shared" si="19"/>
        <v>23520</v>
      </c>
      <c r="K404" s="18">
        <f t="shared" si="20"/>
        <v>6.5333333333333332</v>
      </c>
      <c r="L404" s="17">
        <f t="shared" si="18"/>
        <v>-18</v>
      </c>
      <c r="M404" s="26"/>
      <c r="N404" s="27"/>
      <c r="O404" s="30"/>
      <c r="P404" s="1"/>
      <c r="Q404" s="28"/>
      <c r="R404" s="27"/>
      <c r="S404" s="27"/>
      <c r="U404" s="29"/>
      <c r="V404" s="29"/>
    </row>
    <row r="405" spans="10:22" x14ac:dyDescent="0.3">
      <c r="J405" s="17">
        <f t="shared" si="19"/>
        <v>23580</v>
      </c>
      <c r="K405" s="18">
        <f t="shared" si="20"/>
        <v>6.55</v>
      </c>
      <c r="L405" s="17">
        <f t="shared" si="18"/>
        <v>-18</v>
      </c>
      <c r="M405" s="26"/>
      <c r="N405" s="27"/>
      <c r="O405" s="30"/>
      <c r="P405" s="1"/>
      <c r="Q405" s="28"/>
      <c r="R405" s="27"/>
      <c r="S405" s="27"/>
      <c r="U405" s="29"/>
      <c r="V405" s="29"/>
    </row>
    <row r="406" spans="10:22" x14ac:dyDescent="0.3">
      <c r="J406" s="17">
        <f t="shared" si="19"/>
        <v>23640</v>
      </c>
      <c r="K406" s="18">
        <f t="shared" si="20"/>
        <v>6.5666666666666664</v>
      </c>
      <c r="L406" s="17">
        <f t="shared" si="18"/>
        <v>-18</v>
      </c>
      <c r="M406" s="26"/>
      <c r="N406" s="27"/>
      <c r="O406" s="30"/>
      <c r="P406" s="1"/>
      <c r="Q406" s="28"/>
      <c r="R406" s="27"/>
      <c r="S406" s="27"/>
      <c r="U406" s="29"/>
      <c r="V406" s="29"/>
    </row>
    <row r="407" spans="10:22" x14ac:dyDescent="0.3">
      <c r="J407" s="17">
        <f t="shared" si="19"/>
        <v>23700</v>
      </c>
      <c r="K407" s="18">
        <f t="shared" si="20"/>
        <v>6.583333333333333</v>
      </c>
      <c r="L407" s="17">
        <f t="shared" si="18"/>
        <v>-18</v>
      </c>
      <c r="M407" s="26"/>
      <c r="N407" s="27"/>
      <c r="O407" s="30"/>
      <c r="P407" s="1"/>
      <c r="Q407" s="28"/>
      <c r="R407" s="27"/>
      <c r="S407" s="27"/>
      <c r="U407" s="29"/>
      <c r="V407" s="29"/>
    </row>
    <row r="408" spans="10:22" x14ac:dyDescent="0.3">
      <c r="J408" s="17">
        <f t="shared" si="19"/>
        <v>23760</v>
      </c>
      <c r="K408" s="18">
        <f t="shared" si="20"/>
        <v>6.6</v>
      </c>
      <c r="L408" s="17">
        <f t="shared" si="18"/>
        <v>-18</v>
      </c>
      <c r="M408" s="26"/>
      <c r="N408" s="27"/>
      <c r="O408" s="30"/>
      <c r="P408" s="1"/>
      <c r="Q408" s="28"/>
      <c r="R408" s="27"/>
      <c r="S408" s="27"/>
      <c r="U408" s="29"/>
      <c r="V408" s="29"/>
    </row>
    <row r="409" spans="10:22" x14ac:dyDescent="0.3">
      <c r="J409" s="17">
        <f t="shared" si="19"/>
        <v>23820</v>
      </c>
      <c r="K409" s="18">
        <f t="shared" si="20"/>
        <v>6.6166666666666663</v>
      </c>
      <c r="L409" s="17">
        <f t="shared" si="18"/>
        <v>-18</v>
      </c>
      <c r="M409" s="26"/>
      <c r="N409" s="27"/>
      <c r="O409" s="30"/>
      <c r="P409" s="1"/>
      <c r="Q409" s="28"/>
      <c r="R409" s="27"/>
      <c r="S409" s="27"/>
      <c r="U409" s="29"/>
      <c r="V409" s="29"/>
    </row>
    <row r="410" spans="10:22" x14ac:dyDescent="0.3">
      <c r="J410" s="17">
        <f t="shared" si="19"/>
        <v>23880</v>
      </c>
      <c r="K410" s="18">
        <f t="shared" si="20"/>
        <v>6.6333333333333337</v>
      </c>
      <c r="L410" s="17">
        <f t="shared" si="18"/>
        <v>-18</v>
      </c>
      <c r="M410" s="26"/>
      <c r="N410" s="27"/>
      <c r="O410" s="30"/>
      <c r="P410" s="1"/>
      <c r="Q410" s="28"/>
      <c r="R410" s="27"/>
      <c r="S410" s="27"/>
      <c r="U410" s="29"/>
      <c r="V410" s="29"/>
    </row>
    <row r="411" spans="10:22" x14ac:dyDescent="0.3">
      <c r="J411" s="17">
        <f t="shared" si="19"/>
        <v>23940</v>
      </c>
      <c r="K411" s="18">
        <f t="shared" si="20"/>
        <v>6.65</v>
      </c>
      <c r="L411" s="17">
        <f t="shared" si="18"/>
        <v>-18</v>
      </c>
      <c r="M411" s="26"/>
      <c r="N411" s="27"/>
      <c r="O411" s="30"/>
      <c r="P411" s="1"/>
      <c r="Q411" s="28"/>
      <c r="R411" s="27"/>
      <c r="S411" s="27"/>
      <c r="U411" s="29"/>
      <c r="V411" s="29"/>
    </row>
    <row r="412" spans="10:22" x14ac:dyDescent="0.3">
      <c r="J412" s="17">
        <f t="shared" si="19"/>
        <v>24000</v>
      </c>
      <c r="K412" s="18">
        <f t="shared" si="20"/>
        <v>6.666666666666667</v>
      </c>
      <c r="L412" s="17">
        <f t="shared" si="18"/>
        <v>-18</v>
      </c>
      <c r="M412" s="26"/>
      <c r="N412" s="27"/>
      <c r="O412" s="30"/>
      <c r="P412" s="1"/>
      <c r="Q412" s="28"/>
      <c r="R412" s="27"/>
      <c r="S412" s="27"/>
      <c r="U412" s="29"/>
      <c r="V412" s="29"/>
    </row>
    <row r="413" spans="10:22" x14ac:dyDescent="0.3">
      <c r="J413" s="17">
        <f t="shared" si="19"/>
        <v>24060</v>
      </c>
      <c r="K413" s="18">
        <f t="shared" si="20"/>
        <v>6.6833333333333336</v>
      </c>
      <c r="L413" s="17">
        <f t="shared" si="18"/>
        <v>-18</v>
      </c>
      <c r="M413" s="26"/>
      <c r="N413" s="27"/>
      <c r="O413" s="30"/>
      <c r="P413" s="1"/>
      <c r="Q413" s="28"/>
      <c r="R413" s="27"/>
      <c r="S413" s="27"/>
      <c r="U413" s="29"/>
      <c r="V413" s="29"/>
    </row>
    <row r="414" spans="10:22" x14ac:dyDescent="0.3">
      <c r="J414" s="17">
        <f t="shared" si="19"/>
        <v>24120</v>
      </c>
      <c r="K414" s="18">
        <f t="shared" si="20"/>
        <v>6.7</v>
      </c>
      <c r="L414" s="17">
        <f t="shared" si="18"/>
        <v>-18</v>
      </c>
      <c r="M414" s="26"/>
      <c r="N414" s="27"/>
      <c r="O414" s="30"/>
      <c r="P414" s="1"/>
      <c r="Q414" s="28"/>
      <c r="R414" s="27"/>
      <c r="S414" s="27"/>
      <c r="U414" s="29"/>
      <c r="V414" s="29"/>
    </row>
    <row r="415" spans="10:22" x14ac:dyDescent="0.3">
      <c r="J415" s="17">
        <f t="shared" si="19"/>
        <v>24180</v>
      </c>
      <c r="K415" s="18">
        <f t="shared" si="20"/>
        <v>6.7166666666666668</v>
      </c>
      <c r="L415" s="17">
        <f t="shared" si="18"/>
        <v>-18</v>
      </c>
      <c r="M415" s="26"/>
      <c r="N415" s="27"/>
      <c r="O415" s="30"/>
      <c r="P415" s="1"/>
      <c r="Q415" s="28"/>
      <c r="R415" s="27"/>
      <c r="S415" s="27"/>
      <c r="U415" s="29"/>
      <c r="V415" s="29"/>
    </row>
    <row r="416" spans="10:22" x14ac:dyDescent="0.3">
      <c r="J416" s="17">
        <f t="shared" si="19"/>
        <v>24240</v>
      </c>
      <c r="K416" s="18">
        <f t="shared" si="20"/>
        <v>6.7333333333333334</v>
      </c>
      <c r="L416" s="17">
        <f t="shared" si="18"/>
        <v>-18</v>
      </c>
      <c r="M416" s="26"/>
      <c r="N416" s="27"/>
      <c r="O416" s="30"/>
      <c r="P416" s="1"/>
      <c r="Q416" s="28"/>
      <c r="R416" s="27"/>
      <c r="S416" s="27"/>
      <c r="U416" s="29"/>
      <c r="V416" s="29"/>
    </row>
    <row r="417" spans="10:22" x14ac:dyDescent="0.3">
      <c r="J417" s="17">
        <f t="shared" si="19"/>
        <v>24300</v>
      </c>
      <c r="K417" s="18">
        <f t="shared" si="20"/>
        <v>6.75</v>
      </c>
      <c r="L417" s="17">
        <f t="shared" si="18"/>
        <v>-18</v>
      </c>
      <c r="M417" s="26"/>
      <c r="N417" s="27"/>
      <c r="O417" s="30"/>
      <c r="P417" s="1"/>
      <c r="Q417" s="28"/>
      <c r="R417" s="27"/>
      <c r="S417" s="27"/>
      <c r="U417" s="29"/>
      <c r="V417" s="29"/>
    </row>
    <row r="418" spans="10:22" x14ac:dyDescent="0.3">
      <c r="J418" s="17">
        <f t="shared" si="19"/>
        <v>24360</v>
      </c>
      <c r="K418" s="18">
        <f t="shared" si="20"/>
        <v>6.7666666666666666</v>
      </c>
      <c r="L418" s="17">
        <f t="shared" si="18"/>
        <v>-18</v>
      </c>
      <c r="M418" s="26"/>
      <c r="N418" s="27"/>
      <c r="O418" s="30"/>
      <c r="P418" s="1"/>
      <c r="Q418" s="28"/>
      <c r="R418" s="27"/>
      <c r="S418" s="27"/>
      <c r="U418" s="29"/>
      <c r="V418" s="29"/>
    </row>
    <row r="419" spans="10:22" x14ac:dyDescent="0.3">
      <c r="J419" s="17">
        <f t="shared" si="19"/>
        <v>24420</v>
      </c>
      <c r="K419" s="18">
        <f t="shared" si="20"/>
        <v>6.7833333333333332</v>
      </c>
      <c r="L419" s="17">
        <f t="shared" si="18"/>
        <v>-18</v>
      </c>
      <c r="M419" s="26"/>
      <c r="N419" s="27"/>
      <c r="O419" s="30"/>
      <c r="P419" s="1"/>
      <c r="Q419" s="28"/>
      <c r="R419" s="27"/>
      <c r="S419" s="27"/>
      <c r="U419" s="29"/>
      <c r="V419" s="29"/>
    </row>
    <row r="420" spans="10:22" x14ac:dyDescent="0.3">
      <c r="J420" s="17">
        <f t="shared" si="19"/>
        <v>24480</v>
      </c>
      <c r="K420" s="18">
        <f t="shared" si="20"/>
        <v>6.8</v>
      </c>
      <c r="L420" s="17">
        <f t="shared" si="18"/>
        <v>-18</v>
      </c>
      <c r="M420" s="26"/>
      <c r="N420" s="27"/>
      <c r="O420" s="30"/>
      <c r="P420" s="1"/>
      <c r="Q420" s="28"/>
      <c r="R420" s="27"/>
      <c r="S420" s="27"/>
      <c r="U420" s="29"/>
      <c r="V420" s="29"/>
    </row>
    <row r="421" spans="10:22" x14ac:dyDescent="0.3">
      <c r="J421" s="17">
        <f t="shared" si="19"/>
        <v>24540</v>
      </c>
      <c r="K421" s="18">
        <f t="shared" si="20"/>
        <v>6.8166666666666664</v>
      </c>
      <c r="L421" s="17">
        <f t="shared" si="18"/>
        <v>-18</v>
      </c>
      <c r="M421" s="26"/>
      <c r="N421" s="27"/>
      <c r="O421" s="30"/>
      <c r="P421" s="1"/>
      <c r="Q421" s="28"/>
      <c r="R421" s="27"/>
      <c r="S421" s="27"/>
      <c r="U421" s="29"/>
      <c r="V421" s="29"/>
    </row>
    <row r="422" spans="10:22" x14ac:dyDescent="0.3">
      <c r="J422" s="17">
        <f t="shared" si="19"/>
        <v>24600</v>
      </c>
      <c r="K422" s="18">
        <f t="shared" si="20"/>
        <v>6.833333333333333</v>
      </c>
      <c r="L422" s="17">
        <f t="shared" si="18"/>
        <v>-18</v>
      </c>
      <c r="M422" s="26"/>
      <c r="N422" s="27"/>
      <c r="O422" s="30"/>
      <c r="P422" s="1"/>
      <c r="Q422" s="28"/>
      <c r="R422" s="27"/>
      <c r="S422" s="27"/>
      <c r="U422" s="29"/>
      <c r="V422" s="29"/>
    </row>
    <row r="423" spans="10:22" x14ac:dyDescent="0.3">
      <c r="J423" s="17">
        <f t="shared" si="19"/>
        <v>24660</v>
      </c>
      <c r="K423" s="18">
        <f t="shared" si="20"/>
        <v>6.85</v>
      </c>
      <c r="L423" s="17">
        <f t="shared" si="18"/>
        <v>-18</v>
      </c>
      <c r="M423" s="26"/>
      <c r="N423" s="27"/>
      <c r="O423" s="30"/>
      <c r="P423" s="1"/>
      <c r="Q423" s="28"/>
      <c r="R423" s="27"/>
      <c r="S423" s="27"/>
      <c r="U423" s="29"/>
      <c r="V423" s="29"/>
    </row>
    <row r="424" spans="10:22" x14ac:dyDescent="0.3">
      <c r="J424" s="17">
        <f t="shared" si="19"/>
        <v>24720</v>
      </c>
      <c r="K424" s="18">
        <f t="shared" si="20"/>
        <v>6.8666666666666663</v>
      </c>
      <c r="L424" s="17">
        <f t="shared" si="18"/>
        <v>-18</v>
      </c>
      <c r="M424" s="26"/>
      <c r="N424" s="27"/>
      <c r="O424" s="30"/>
      <c r="P424" s="1"/>
      <c r="Q424" s="28"/>
      <c r="R424" s="27"/>
      <c r="S424" s="27"/>
      <c r="U424" s="29"/>
      <c r="V424" s="29"/>
    </row>
    <row r="425" spans="10:22" x14ac:dyDescent="0.3">
      <c r="J425" s="17">
        <f t="shared" si="19"/>
        <v>24780</v>
      </c>
      <c r="K425" s="18">
        <f t="shared" si="20"/>
        <v>6.8833333333333337</v>
      </c>
      <c r="L425" s="17">
        <f t="shared" si="18"/>
        <v>-18</v>
      </c>
      <c r="M425" s="26"/>
      <c r="N425" s="27"/>
      <c r="O425" s="30"/>
      <c r="P425" s="1"/>
      <c r="Q425" s="28"/>
      <c r="R425" s="27"/>
      <c r="S425" s="27"/>
      <c r="U425" s="29"/>
      <c r="V425" s="29"/>
    </row>
    <row r="426" spans="10:22" x14ac:dyDescent="0.3">
      <c r="J426" s="17">
        <f t="shared" si="19"/>
        <v>24840</v>
      </c>
      <c r="K426" s="18">
        <f t="shared" si="20"/>
        <v>6.9</v>
      </c>
      <c r="L426" s="17">
        <f t="shared" si="18"/>
        <v>-18</v>
      </c>
      <c r="M426" s="26"/>
      <c r="N426" s="27"/>
      <c r="O426" s="30"/>
      <c r="P426" s="1"/>
      <c r="Q426" s="28"/>
      <c r="R426" s="27"/>
      <c r="S426" s="27"/>
      <c r="U426" s="29"/>
      <c r="V426" s="29"/>
    </row>
    <row r="427" spans="10:22" x14ac:dyDescent="0.3">
      <c r="J427" s="17">
        <f t="shared" si="19"/>
        <v>24900</v>
      </c>
      <c r="K427" s="18">
        <f t="shared" si="20"/>
        <v>6.916666666666667</v>
      </c>
      <c r="L427" s="17">
        <f t="shared" si="18"/>
        <v>-18</v>
      </c>
      <c r="M427" s="26"/>
      <c r="N427" s="27"/>
      <c r="O427" s="30"/>
      <c r="P427" s="1"/>
      <c r="Q427" s="28"/>
      <c r="R427" s="27"/>
      <c r="S427" s="27"/>
      <c r="U427" s="29"/>
      <c r="V427" s="29"/>
    </row>
    <row r="428" spans="10:22" x14ac:dyDescent="0.3">
      <c r="J428" s="17">
        <f t="shared" si="19"/>
        <v>24960</v>
      </c>
      <c r="K428" s="18">
        <f t="shared" si="20"/>
        <v>6.9333333333333336</v>
      </c>
      <c r="L428" s="17">
        <f t="shared" si="18"/>
        <v>-18</v>
      </c>
      <c r="M428" s="26"/>
      <c r="N428" s="27"/>
      <c r="O428" s="30"/>
      <c r="P428" s="1"/>
      <c r="Q428" s="28"/>
      <c r="R428" s="27"/>
      <c r="S428" s="27"/>
      <c r="U428" s="29"/>
      <c r="V428" s="29"/>
    </row>
    <row r="429" spans="10:22" x14ac:dyDescent="0.3">
      <c r="J429" s="17">
        <f t="shared" si="19"/>
        <v>25020</v>
      </c>
      <c r="K429" s="18">
        <f t="shared" si="20"/>
        <v>6.95</v>
      </c>
      <c r="L429" s="17">
        <f t="shared" si="18"/>
        <v>-18</v>
      </c>
      <c r="M429" s="26"/>
      <c r="N429" s="27"/>
      <c r="O429" s="30"/>
      <c r="P429" s="1"/>
      <c r="Q429" s="28"/>
      <c r="R429" s="27"/>
      <c r="S429" s="27"/>
      <c r="U429" s="29"/>
      <c r="V429" s="29"/>
    </row>
    <row r="430" spans="10:22" x14ac:dyDescent="0.3">
      <c r="J430" s="17">
        <f t="shared" si="19"/>
        <v>25080</v>
      </c>
      <c r="K430" s="18">
        <f t="shared" si="20"/>
        <v>6.9666666666666668</v>
      </c>
      <c r="L430" s="17">
        <f t="shared" si="18"/>
        <v>-18</v>
      </c>
      <c r="M430" s="26"/>
      <c r="N430" s="27"/>
      <c r="O430" s="30"/>
      <c r="P430" s="1"/>
      <c r="Q430" s="28"/>
      <c r="R430" s="27"/>
      <c r="S430" s="27"/>
      <c r="U430" s="29"/>
      <c r="V430" s="29"/>
    </row>
    <row r="431" spans="10:22" x14ac:dyDescent="0.3">
      <c r="J431" s="17">
        <f t="shared" si="19"/>
        <v>25140</v>
      </c>
      <c r="K431" s="18">
        <f t="shared" si="20"/>
        <v>6.9833333333333334</v>
      </c>
      <c r="L431" s="17">
        <f t="shared" si="18"/>
        <v>-18</v>
      </c>
      <c r="M431" s="26"/>
      <c r="N431" s="27"/>
      <c r="O431" s="30"/>
      <c r="P431" s="1"/>
      <c r="Q431" s="28"/>
      <c r="R431" s="27"/>
      <c r="S431" s="27"/>
      <c r="U431" s="29"/>
      <c r="V431" s="29"/>
    </row>
    <row r="432" spans="10:22" x14ac:dyDescent="0.3">
      <c r="J432" s="17">
        <f t="shared" si="19"/>
        <v>25200</v>
      </c>
      <c r="K432" s="18">
        <f t="shared" si="20"/>
        <v>7</v>
      </c>
      <c r="L432" s="17">
        <f t="shared" si="18"/>
        <v>-18</v>
      </c>
      <c r="M432" s="26"/>
      <c r="N432" s="27"/>
      <c r="O432" s="30"/>
      <c r="P432" s="1"/>
      <c r="Q432" s="28"/>
      <c r="R432" s="27"/>
      <c r="S432" s="27"/>
      <c r="U432" s="29"/>
      <c r="V432" s="29"/>
    </row>
    <row r="433" spans="10:22" x14ac:dyDescent="0.3">
      <c r="J433" s="17">
        <f t="shared" si="19"/>
        <v>25260</v>
      </c>
      <c r="K433" s="18">
        <f t="shared" si="20"/>
        <v>7.0166666666666666</v>
      </c>
      <c r="L433" s="17">
        <f t="shared" si="18"/>
        <v>-18</v>
      </c>
      <c r="M433" s="26"/>
      <c r="N433" s="27"/>
      <c r="O433" s="30"/>
      <c r="P433" s="1"/>
      <c r="Q433" s="28"/>
      <c r="R433" s="27"/>
      <c r="S433" s="27"/>
      <c r="U433" s="29"/>
      <c r="V433" s="29"/>
    </row>
    <row r="434" spans="10:22" x14ac:dyDescent="0.3">
      <c r="J434" s="17">
        <f t="shared" si="19"/>
        <v>25320</v>
      </c>
      <c r="K434" s="18">
        <f t="shared" si="20"/>
        <v>7.0333333333333332</v>
      </c>
      <c r="L434" s="17">
        <f t="shared" si="18"/>
        <v>-18</v>
      </c>
      <c r="M434" s="26"/>
      <c r="N434" s="27"/>
      <c r="O434" s="30"/>
      <c r="P434" s="1"/>
      <c r="Q434" s="28"/>
      <c r="R434" s="27"/>
      <c r="S434" s="27"/>
      <c r="U434" s="29"/>
      <c r="V434" s="29"/>
    </row>
    <row r="435" spans="10:22" x14ac:dyDescent="0.3">
      <c r="J435" s="17">
        <f t="shared" si="19"/>
        <v>25380</v>
      </c>
      <c r="K435" s="18">
        <f t="shared" si="20"/>
        <v>7.05</v>
      </c>
      <c r="L435" s="17">
        <f t="shared" si="18"/>
        <v>-18</v>
      </c>
      <c r="M435" s="26"/>
      <c r="N435" s="27"/>
      <c r="O435" s="30"/>
      <c r="P435" s="1"/>
      <c r="Q435" s="28"/>
      <c r="R435" s="27"/>
      <c r="S435" s="27"/>
      <c r="U435" s="29"/>
      <c r="V435" s="29"/>
    </row>
    <row r="436" spans="10:22" x14ac:dyDescent="0.3">
      <c r="J436" s="17">
        <f t="shared" si="19"/>
        <v>25440</v>
      </c>
      <c r="K436" s="18">
        <f t="shared" si="20"/>
        <v>7.0666666666666664</v>
      </c>
      <c r="L436" s="17">
        <f t="shared" si="18"/>
        <v>-18</v>
      </c>
      <c r="M436" s="26"/>
      <c r="N436" s="27"/>
      <c r="O436" s="30"/>
      <c r="P436" s="1"/>
      <c r="Q436" s="28"/>
      <c r="R436" s="27"/>
      <c r="S436" s="27"/>
      <c r="U436" s="29"/>
      <c r="V436" s="29"/>
    </row>
    <row r="437" spans="10:22" x14ac:dyDescent="0.3">
      <c r="J437" s="17">
        <f t="shared" si="19"/>
        <v>25500</v>
      </c>
      <c r="K437" s="18">
        <f t="shared" si="20"/>
        <v>7.083333333333333</v>
      </c>
      <c r="L437" s="17">
        <f t="shared" si="18"/>
        <v>-18</v>
      </c>
      <c r="M437" s="26"/>
      <c r="N437" s="27"/>
      <c r="O437" s="30"/>
      <c r="P437" s="1"/>
      <c r="Q437" s="28"/>
      <c r="R437" s="27"/>
      <c r="S437" s="27"/>
      <c r="U437" s="29"/>
      <c r="V437" s="29"/>
    </row>
    <row r="438" spans="10:22" x14ac:dyDescent="0.3">
      <c r="J438" s="17">
        <f t="shared" si="19"/>
        <v>25560</v>
      </c>
      <c r="K438" s="18">
        <f t="shared" si="20"/>
        <v>7.1</v>
      </c>
      <c r="L438" s="17">
        <f t="shared" si="18"/>
        <v>-18</v>
      </c>
      <c r="M438" s="26"/>
      <c r="N438" s="27"/>
      <c r="O438" s="30"/>
      <c r="P438" s="1"/>
      <c r="Q438" s="28"/>
      <c r="R438" s="27"/>
      <c r="S438" s="27"/>
      <c r="U438" s="29"/>
      <c r="V438" s="29"/>
    </row>
    <row r="439" spans="10:22" x14ac:dyDescent="0.3">
      <c r="J439" s="17">
        <f t="shared" si="19"/>
        <v>25620</v>
      </c>
      <c r="K439" s="18">
        <f t="shared" si="20"/>
        <v>7.1166666666666663</v>
      </c>
      <c r="L439" s="17">
        <f t="shared" si="18"/>
        <v>-18</v>
      </c>
      <c r="M439" s="26"/>
      <c r="N439" s="27"/>
      <c r="O439" s="30"/>
      <c r="P439" s="1"/>
      <c r="Q439" s="28"/>
      <c r="R439" s="27"/>
      <c r="S439" s="27"/>
      <c r="U439" s="29"/>
      <c r="V439" s="29"/>
    </row>
    <row r="440" spans="10:22" x14ac:dyDescent="0.3">
      <c r="J440" s="17">
        <f t="shared" si="19"/>
        <v>25680</v>
      </c>
      <c r="K440" s="18">
        <f t="shared" si="20"/>
        <v>7.1333333333333337</v>
      </c>
      <c r="L440" s="17">
        <f t="shared" si="18"/>
        <v>-18</v>
      </c>
      <c r="M440" s="26"/>
      <c r="N440" s="27"/>
      <c r="O440" s="30"/>
      <c r="P440" s="1"/>
      <c r="Q440" s="28"/>
      <c r="R440" s="27"/>
      <c r="S440" s="27"/>
      <c r="U440" s="29"/>
      <c r="V440" s="29"/>
    </row>
    <row r="441" spans="10:22" x14ac:dyDescent="0.3">
      <c r="J441" s="17">
        <f t="shared" si="19"/>
        <v>25740</v>
      </c>
      <c r="K441" s="18">
        <f t="shared" si="20"/>
        <v>7.15</v>
      </c>
      <c r="L441" s="17">
        <f t="shared" si="18"/>
        <v>-18</v>
      </c>
      <c r="M441" s="26"/>
      <c r="N441" s="27"/>
      <c r="O441" s="30"/>
      <c r="P441" s="1"/>
      <c r="Q441" s="28"/>
      <c r="R441" s="27"/>
      <c r="S441" s="27"/>
      <c r="U441" s="29"/>
      <c r="V441" s="29"/>
    </row>
    <row r="442" spans="10:22" x14ac:dyDescent="0.3">
      <c r="J442" s="17">
        <f t="shared" si="19"/>
        <v>25800</v>
      </c>
      <c r="K442" s="18">
        <f t="shared" si="20"/>
        <v>7.166666666666667</v>
      </c>
      <c r="L442" s="17">
        <f t="shared" si="18"/>
        <v>-18</v>
      </c>
      <c r="M442" s="26"/>
      <c r="N442" s="27"/>
      <c r="O442" s="30"/>
      <c r="P442" s="1"/>
      <c r="Q442" s="28"/>
      <c r="R442" s="27"/>
      <c r="S442" s="27"/>
      <c r="U442" s="29"/>
      <c r="V442" s="29"/>
    </row>
    <row r="443" spans="10:22" x14ac:dyDescent="0.3">
      <c r="J443" s="17">
        <f t="shared" si="19"/>
        <v>25860</v>
      </c>
      <c r="K443" s="18">
        <f t="shared" si="20"/>
        <v>7.1833333333333336</v>
      </c>
      <c r="L443" s="17">
        <f t="shared" si="18"/>
        <v>-18</v>
      </c>
      <c r="M443" s="26"/>
      <c r="N443" s="27"/>
      <c r="O443" s="30"/>
      <c r="P443" s="1"/>
      <c r="Q443" s="28"/>
      <c r="R443" s="27"/>
      <c r="S443" s="27"/>
      <c r="U443" s="29"/>
      <c r="V443" s="29"/>
    </row>
    <row r="444" spans="10:22" x14ac:dyDescent="0.3">
      <c r="J444" s="17">
        <f t="shared" si="19"/>
        <v>25920</v>
      </c>
      <c r="K444" s="18">
        <f t="shared" si="20"/>
        <v>7.2</v>
      </c>
      <c r="L444" s="17">
        <f t="shared" si="18"/>
        <v>-18</v>
      </c>
      <c r="M444" s="26"/>
      <c r="N444" s="27"/>
      <c r="O444" s="30"/>
      <c r="P444" s="1"/>
      <c r="Q444" s="28"/>
      <c r="R444" s="27"/>
      <c r="S444" s="27"/>
      <c r="U444" s="29"/>
      <c r="V444" s="29"/>
    </row>
    <row r="445" spans="10:22" x14ac:dyDescent="0.3">
      <c r="J445" s="17">
        <f t="shared" si="19"/>
        <v>25980</v>
      </c>
      <c r="K445" s="18">
        <f t="shared" si="20"/>
        <v>7.2166666666666668</v>
      </c>
      <c r="L445" s="17">
        <f t="shared" si="18"/>
        <v>-18</v>
      </c>
      <c r="M445" s="26"/>
      <c r="N445" s="27"/>
      <c r="O445" s="30"/>
      <c r="P445" s="1"/>
      <c r="Q445" s="28"/>
      <c r="R445" s="27"/>
      <c r="S445" s="27"/>
      <c r="U445" s="29"/>
      <c r="V445" s="29"/>
    </row>
    <row r="446" spans="10:22" x14ac:dyDescent="0.3">
      <c r="J446" s="17">
        <f t="shared" si="19"/>
        <v>26040</v>
      </c>
      <c r="K446" s="18">
        <f t="shared" si="20"/>
        <v>7.2333333333333334</v>
      </c>
      <c r="L446" s="17">
        <f t="shared" si="18"/>
        <v>-18</v>
      </c>
      <c r="M446" s="26"/>
      <c r="N446" s="27"/>
      <c r="O446" s="30"/>
      <c r="P446" s="1"/>
      <c r="Q446" s="28"/>
      <c r="R446" s="27"/>
      <c r="S446" s="27"/>
      <c r="U446" s="29"/>
      <c r="V446" s="29"/>
    </row>
    <row r="447" spans="10:22" x14ac:dyDescent="0.3">
      <c r="J447" s="17">
        <f t="shared" si="19"/>
        <v>26100</v>
      </c>
      <c r="K447" s="18">
        <f t="shared" si="20"/>
        <v>7.25</v>
      </c>
      <c r="L447" s="17">
        <f t="shared" si="18"/>
        <v>-18</v>
      </c>
      <c r="M447" s="26"/>
      <c r="N447" s="27"/>
      <c r="O447" s="30"/>
      <c r="P447" s="1"/>
      <c r="Q447" s="28"/>
      <c r="R447" s="27"/>
      <c r="S447" s="27"/>
      <c r="U447" s="29"/>
      <c r="V447" s="29"/>
    </row>
    <row r="448" spans="10:22" x14ac:dyDescent="0.3">
      <c r="J448" s="17">
        <f t="shared" si="19"/>
        <v>26160</v>
      </c>
      <c r="K448" s="18">
        <f t="shared" si="20"/>
        <v>7.2666666666666666</v>
      </c>
      <c r="L448" s="17">
        <f t="shared" si="18"/>
        <v>-18</v>
      </c>
      <c r="M448" s="26"/>
      <c r="N448" s="27"/>
      <c r="O448" s="30"/>
      <c r="P448" s="1"/>
      <c r="Q448" s="28"/>
      <c r="R448" s="27"/>
      <c r="S448" s="27"/>
      <c r="U448" s="29"/>
      <c r="V448" s="29"/>
    </row>
    <row r="449" spans="10:22" x14ac:dyDescent="0.3">
      <c r="J449" s="17">
        <f t="shared" si="19"/>
        <v>26220</v>
      </c>
      <c r="K449" s="18">
        <f t="shared" si="20"/>
        <v>7.2833333333333332</v>
      </c>
      <c r="L449" s="17">
        <f t="shared" si="18"/>
        <v>-18</v>
      </c>
      <c r="M449" s="26"/>
      <c r="N449" s="27"/>
      <c r="O449" s="30"/>
      <c r="P449" s="1"/>
      <c r="Q449" s="28"/>
      <c r="R449" s="27"/>
      <c r="S449" s="27"/>
      <c r="U449" s="29"/>
      <c r="V449" s="29"/>
    </row>
    <row r="450" spans="10:22" x14ac:dyDescent="0.3">
      <c r="J450" s="17">
        <f t="shared" si="19"/>
        <v>26280</v>
      </c>
      <c r="K450" s="18">
        <f t="shared" si="20"/>
        <v>7.3</v>
      </c>
      <c r="L450" s="17">
        <f t="shared" si="18"/>
        <v>-18</v>
      </c>
      <c r="M450" s="26"/>
      <c r="N450" s="27"/>
      <c r="O450" s="30"/>
      <c r="P450" s="1"/>
      <c r="Q450" s="28"/>
      <c r="R450" s="27"/>
      <c r="S450" s="27"/>
      <c r="U450" s="29"/>
      <c r="V450" s="29"/>
    </row>
    <row r="451" spans="10:22" x14ac:dyDescent="0.3">
      <c r="J451" s="17">
        <f t="shared" si="19"/>
        <v>26340</v>
      </c>
      <c r="K451" s="18">
        <f t="shared" si="20"/>
        <v>7.3166666666666664</v>
      </c>
      <c r="L451" s="17">
        <f t="shared" si="18"/>
        <v>-18</v>
      </c>
      <c r="M451" s="26"/>
      <c r="N451" s="27"/>
      <c r="O451" s="30"/>
      <c r="P451" s="1"/>
      <c r="Q451" s="28"/>
      <c r="R451" s="27"/>
      <c r="S451" s="27"/>
      <c r="U451" s="29"/>
      <c r="V451" s="29"/>
    </row>
    <row r="452" spans="10:22" x14ac:dyDescent="0.3">
      <c r="J452" s="17">
        <f t="shared" si="19"/>
        <v>26400</v>
      </c>
      <c r="K452" s="18">
        <f t="shared" si="20"/>
        <v>7.333333333333333</v>
      </c>
      <c r="L452" s="17">
        <f t="shared" si="18"/>
        <v>-18</v>
      </c>
      <c r="M452" s="26"/>
      <c r="N452" s="27"/>
      <c r="O452" s="30"/>
      <c r="P452" s="1"/>
      <c r="Q452" s="28"/>
      <c r="R452" s="27"/>
      <c r="S452" s="27"/>
      <c r="U452" s="29"/>
      <c r="V452" s="29"/>
    </row>
    <row r="453" spans="10:22" x14ac:dyDescent="0.3">
      <c r="J453" s="17">
        <f t="shared" si="19"/>
        <v>26460</v>
      </c>
      <c r="K453" s="18">
        <f t="shared" si="20"/>
        <v>7.35</v>
      </c>
      <c r="L453" s="17">
        <f t="shared" si="18"/>
        <v>-18</v>
      </c>
      <c r="M453" s="26"/>
      <c r="N453" s="27"/>
      <c r="O453" s="30"/>
      <c r="P453" s="1"/>
      <c r="Q453" s="28"/>
      <c r="R453" s="27"/>
      <c r="S453" s="27"/>
      <c r="U453" s="29"/>
      <c r="V453" s="29"/>
    </row>
    <row r="454" spans="10:22" x14ac:dyDescent="0.3">
      <c r="J454" s="17">
        <f t="shared" si="19"/>
        <v>26520</v>
      </c>
      <c r="K454" s="18">
        <f t="shared" si="20"/>
        <v>7.3666666666666663</v>
      </c>
      <c r="L454" s="17">
        <f t="shared" si="18"/>
        <v>-18</v>
      </c>
      <c r="M454" s="26"/>
      <c r="N454" s="27"/>
      <c r="O454" s="30"/>
      <c r="P454" s="1"/>
      <c r="Q454" s="28"/>
      <c r="R454" s="27"/>
      <c r="S454" s="27"/>
      <c r="U454" s="29"/>
      <c r="V454" s="29"/>
    </row>
    <row r="455" spans="10:22" x14ac:dyDescent="0.3">
      <c r="J455" s="17">
        <f t="shared" si="19"/>
        <v>26580</v>
      </c>
      <c r="K455" s="18">
        <f t="shared" si="20"/>
        <v>7.3833333333333337</v>
      </c>
      <c r="L455" s="17">
        <f t="shared" si="18"/>
        <v>-18</v>
      </c>
      <c r="M455" s="26"/>
      <c r="N455" s="27"/>
      <c r="O455" s="30"/>
      <c r="P455" s="1"/>
      <c r="Q455" s="28"/>
      <c r="R455" s="27"/>
      <c r="S455" s="27"/>
      <c r="U455" s="29"/>
      <c r="V455" s="29"/>
    </row>
    <row r="456" spans="10:22" x14ac:dyDescent="0.3">
      <c r="J456" s="17">
        <f t="shared" si="19"/>
        <v>26640</v>
      </c>
      <c r="K456" s="18">
        <f t="shared" si="20"/>
        <v>7.4</v>
      </c>
      <c r="L456" s="17">
        <f t="shared" si="18"/>
        <v>-18</v>
      </c>
      <c r="M456" s="26"/>
      <c r="N456" s="27"/>
      <c r="O456" s="30"/>
      <c r="P456" s="1"/>
      <c r="Q456" s="28"/>
      <c r="R456" s="27"/>
      <c r="S456" s="27"/>
      <c r="U456" s="29"/>
      <c r="V456" s="29"/>
    </row>
    <row r="457" spans="10:22" x14ac:dyDescent="0.3">
      <c r="J457" s="17">
        <f t="shared" si="19"/>
        <v>26700</v>
      </c>
      <c r="K457" s="18">
        <f t="shared" si="20"/>
        <v>7.416666666666667</v>
      </c>
      <c r="L457" s="17">
        <f t="shared" si="18"/>
        <v>-18</v>
      </c>
      <c r="M457" s="26"/>
      <c r="N457" s="27"/>
      <c r="O457" s="30"/>
      <c r="P457" s="1"/>
      <c r="Q457" s="28"/>
      <c r="R457" s="27"/>
      <c r="S457" s="27"/>
      <c r="U457" s="29"/>
      <c r="V457" s="29"/>
    </row>
    <row r="458" spans="10:22" x14ac:dyDescent="0.3">
      <c r="J458" s="17">
        <f t="shared" si="19"/>
        <v>26760</v>
      </c>
      <c r="K458" s="18">
        <f t="shared" si="20"/>
        <v>7.4333333333333336</v>
      </c>
      <c r="L458" s="17">
        <f t="shared" si="18"/>
        <v>-18</v>
      </c>
      <c r="M458" s="26"/>
      <c r="N458" s="27"/>
      <c r="O458" s="30"/>
      <c r="P458" s="1"/>
      <c r="Q458" s="28"/>
      <c r="R458" s="27"/>
      <c r="S458" s="27"/>
      <c r="U458" s="29"/>
      <c r="V458" s="29"/>
    </row>
    <row r="459" spans="10:22" x14ac:dyDescent="0.3">
      <c r="J459" s="17">
        <f t="shared" si="19"/>
        <v>26820</v>
      </c>
      <c r="K459" s="18">
        <f t="shared" si="20"/>
        <v>7.45</v>
      </c>
      <c r="L459" s="17">
        <f t="shared" si="18"/>
        <v>-18</v>
      </c>
      <c r="M459" s="26"/>
      <c r="N459" s="27"/>
      <c r="O459" s="30"/>
      <c r="P459" s="1"/>
      <c r="Q459" s="28"/>
      <c r="R459" s="27"/>
      <c r="S459" s="27"/>
      <c r="U459" s="29"/>
      <c r="V459" s="29"/>
    </row>
    <row r="460" spans="10:22" x14ac:dyDescent="0.3">
      <c r="J460" s="17">
        <f t="shared" si="19"/>
        <v>26880</v>
      </c>
      <c r="K460" s="18">
        <f t="shared" si="20"/>
        <v>7.4666666666666668</v>
      </c>
      <c r="L460" s="17">
        <f t="shared" ref="L460:L492" si="21">VLOOKUP(ROUNDDOWN(K460,0)+1,$D$29:$E$36,2)</f>
        <v>-18</v>
      </c>
      <c r="M460" s="26"/>
      <c r="N460" s="27"/>
      <c r="O460" s="30"/>
      <c r="P460" s="1"/>
      <c r="Q460" s="28"/>
      <c r="R460" s="27"/>
      <c r="S460" s="27"/>
      <c r="U460" s="29"/>
      <c r="V460" s="29"/>
    </row>
    <row r="461" spans="10:22" x14ac:dyDescent="0.3">
      <c r="J461" s="17">
        <f t="shared" ref="J461:J492" si="22">J460+$K$7</f>
        <v>26940</v>
      </c>
      <c r="K461" s="18">
        <f t="shared" ref="K461:K492" si="23">J461/3600</f>
        <v>7.4833333333333334</v>
      </c>
      <c r="L461" s="17">
        <f t="shared" si="21"/>
        <v>-18</v>
      </c>
      <c r="M461" s="26"/>
      <c r="N461" s="27"/>
      <c r="O461" s="30"/>
      <c r="P461" s="1"/>
      <c r="Q461" s="28"/>
      <c r="R461" s="27"/>
      <c r="S461" s="27"/>
      <c r="U461" s="29"/>
      <c r="V461" s="29"/>
    </row>
    <row r="462" spans="10:22" x14ac:dyDescent="0.3">
      <c r="J462" s="17">
        <f t="shared" si="22"/>
        <v>27000</v>
      </c>
      <c r="K462" s="18">
        <f t="shared" si="23"/>
        <v>7.5</v>
      </c>
      <c r="L462" s="17">
        <f t="shared" si="21"/>
        <v>-18</v>
      </c>
      <c r="M462" s="26"/>
      <c r="N462" s="27"/>
      <c r="O462" s="30"/>
      <c r="P462" s="1"/>
      <c r="Q462" s="28"/>
      <c r="R462" s="27"/>
      <c r="S462" s="27"/>
      <c r="U462" s="29"/>
      <c r="V462" s="29"/>
    </row>
    <row r="463" spans="10:22" x14ac:dyDescent="0.3">
      <c r="J463" s="17">
        <f t="shared" si="22"/>
        <v>27060</v>
      </c>
      <c r="K463" s="18">
        <f t="shared" si="23"/>
        <v>7.5166666666666666</v>
      </c>
      <c r="L463" s="17">
        <f t="shared" si="21"/>
        <v>-18</v>
      </c>
      <c r="M463" s="26"/>
      <c r="N463" s="27"/>
      <c r="O463" s="30"/>
      <c r="P463" s="1"/>
      <c r="Q463" s="28"/>
      <c r="R463" s="27"/>
      <c r="S463" s="27"/>
      <c r="U463" s="29"/>
      <c r="V463" s="29"/>
    </row>
    <row r="464" spans="10:22" x14ac:dyDescent="0.3">
      <c r="J464" s="17">
        <f t="shared" si="22"/>
        <v>27120</v>
      </c>
      <c r="K464" s="18">
        <f t="shared" si="23"/>
        <v>7.5333333333333332</v>
      </c>
      <c r="L464" s="17">
        <f t="shared" si="21"/>
        <v>-18</v>
      </c>
      <c r="M464" s="26"/>
      <c r="N464" s="27"/>
      <c r="O464" s="30"/>
      <c r="P464" s="1"/>
      <c r="Q464" s="28"/>
      <c r="R464" s="27"/>
      <c r="S464" s="27"/>
      <c r="U464" s="29"/>
      <c r="V464" s="29"/>
    </row>
    <row r="465" spans="10:22" x14ac:dyDescent="0.3">
      <c r="J465" s="17">
        <f t="shared" si="22"/>
        <v>27180</v>
      </c>
      <c r="K465" s="18">
        <f t="shared" si="23"/>
        <v>7.55</v>
      </c>
      <c r="L465" s="17">
        <f t="shared" si="21"/>
        <v>-18</v>
      </c>
      <c r="M465" s="26"/>
      <c r="N465" s="27"/>
      <c r="O465" s="30"/>
      <c r="P465" s="1"/>
      <c r="Q465" s="28"/>
      <c r="R465" s="27"/>
      <c r="S465" s="27"/>
      <c r="U465" s="29"/>
      <c r="V465" s="29"/>
    </row>
    <row r="466" spans="10:22" x14ac:dyDescent="0.3">
      <c r="J466" s="17">
        <f t="shared" si="22"/>
        <v>27240</v>
      </c>
      <c r="K466" s="18">
        <f t="shared" si="23"/>
        <v>7.5666666666666664</v>
      </c>
      <c r="L466" s="17">
        <f t="shared" si="21"/>
        <v>-18</v>
      </c>
      <c r="M466" s="26"/>
      <c r="N466" s="27"/>
      <c r="O466" s="30"/>
      <c r="P466" s="1"/>
      <c r="Q466" s="28"/>
      <c r="R466" s="27"/>
      <c r="S466" s="27"/>
      <c r="U466" s="29"/>
      <c r="V466" s="29"/>
    </row>
    <row r="467" spans="10:22" x14ac:dyDescent="0.3">
      <c r="J467" s="17">
        <f t="shared" si="22"/>
        <v>27300</v>
      </c>
      <c r="K467" s="18">
        <f t="shared" si="23"/>
        <v>7.583333333333333</v>
      </c>
      <c r="L467" s="17">
        <f t="shared" si="21"/>
        <v>-18</v>
      </c>
      <c r="M467" s="26"/>
      <c r="N467" s="27"/>
      <c r="O467" s="30"/>
      <c r="P467" s="1"/>
      <c r="Q467" s="28"/>
      <c r="R467" s="27"/>
      <c r="S467" s="27"/>
      <c r="U467" s="29"/>
      <c r="V467" s="29"/>
    </row>
    <row r="468" spans="10:22" x14ac:dyDescent="0.3">
      <c r="J468" s="17">
        <f t="shared" si="22"/>
        <v>27360</v>
      </c>
      <c r="K468" s="18">
        <f t="shared" si="23"/>
        <v>7.6</v>
      </c>
      <c r="L468" s="17">
        <f t="shared" si="21"/>
        <v>-18</v>
      </c>
      <c r="M468" s="26"/>
      <c r="N468" s="27"/>
      <c r="O468" s="30"/>
      <c r="P468" s="1"/>
      <c r="Q468" s="28"/>
      <c r="R468" s="27"/>
      <c r="S468" s="27"/>
      <c r="U468" s="29"/>
      <c r="V468" s="29"/>
    </row>
    <row r="469" spans="10:22" x14ac:dyDescent="0.3">
      <c r="J469" s="17">
        <f t="shared" si="22"/>
        <v>27420</v>
      </c>
      <c r="K469" s="18">
        <f t="shared" si="23"/>
        <v>7.6166666666666663</v>
      </c>
      <c r="L469" s="17">
        <f t="shared" si="21"/>
        <v>-18</v>
      </c>
      <c r="M469" s="26"/>
      <c r="N469" s="27"/>
      <c r="O469" s="30"/>
      <c r="P469" s="1"/>
      <c r="Q469" s="28"/>
      <c r="R469" s="27"/>
      <c r="S469" s="27"/>
      <c r="U469" s="29"/>
      <c r="V469" s="29"/>
    </row>
    <row r="470" spans="10:22" x14ac:dyDescent="0.3">
      <c r="J470" s="17">
        <f t="shared" si="22"/>
        <v>27480</v>
      </c>
      <c r="K470" s="18">
        <f t="shared" si="23"/>
        <v>7.6333333333333337</v>
      </c>
      <c r="L470" s="17">
        <f t="shared" si="21"/>
        <v>-18</v>
      </c>
      <c r="M470" s="26"/>
      <c r="N470" s="27"/>
      <c r="O470" s="30"/>
      <c r="P470" s="1"/>
      <c r="Q470" s="28"/>
      <c r="R470" s="27"/>
      <c r="S470" s="27"/>
      <c r="U470" s="29"/>
      <c r="V470" s="29"/>
    </row>
    <row r="471" spans="10:22" x14ac:dyDescent="0.3">
      <c r="J471" s="17">
        <f t="shared" si="22"/>
        <v>27540</v>
      </c>
      <c r="K471" s="18">
        <f t="shared" si="23"/>
        <v>7.65</v>
      </c>
      <c r="L471" s="17">
        <f t="shared" si="21"/>
        <v>-18</v>
      </c>
      <c r="M471" s="26"/>
      <c r="N471" s="27"/>
      <c r="O471" s="30"/>
      <c r="P471" s="1"/>
      <c r="Q471" s="28"/>
      <c r="R471" s="27"/>
      <c r="S471" s="27"/>
      <c r="U471" s="29"/>
      <c r="V471" s="29"/>
    </row>
    <row r="472" spans="10:22" x14ac:dyDescent="0.3">
      <c r="J472" s="17">
        <f t="shared" si="22"/>
        <v>27600</v>
      </c>
      <c r="K472" s="18">
        <f t="shared" si="23"/>
        <v>7.666666666666667</v>
      </c>
      <c r="L472" s="17">
        <f t="shared" si="21"/>
        <v>-18</v>
      </c>
      <c r="M472" s="26"/>
      <c r="N472" s="27"/>
      <c r="O472" s="30"/>
      <c r="P472" s="1"/>
      <c r="Q472" s="28"/>
      <c r="R472" s="27"/>
      <c r="S472" s="27"/>
      <c r="U472" s="29"/>
      <c r="V472" s="29"/>
    </row>
    <row r="473" spans="10:22" x14ac:dyDescent="0.3">
      <c r="J473" s="17">
        <f t="shared" si="22"/>
        <v>27660</v>
      </c>
      <c r="K473" s="18">
        <f t="shared" si="23"/>
        <v>7.6833333333333336</v>
      </c>
      <c r="L473" s="17">
        <f t="shared" si="21"/>
        <v>-18</v>
      </c>
      <c r="M473" s="26"/>
      <c r="N473" s="27"/>
      <c r="O473" s="30"/>
      <c r="P473" s="1"/>
      <c r="Q473" s="28"/>
      <c r="R473" s="27"/>
      <c r="S473" s="27"/>
      <c r="U473" s="29"/>
      <c r="V473" s="29"/>
    </row>
    <row r="474" spans="10:22" x14ac:dyDescent="0.3">
      <c r="J474" s="17">
        <f t="shared" si="22"/>
        <v>27720</v>
      </c>
      <c r="K474" s="18">
        <f t="shared" si="23"/>
        <v>7.7</v>
      </c>
      <c r="L474" s="17">
        <f t="shared" si="21"/>
        <v>-18</v>
      </c>
      <c r="M474" s="26"/>
      <c r="N474" s="27"/>
      <c r="O474" s="30"/>
      <c r="P474" s="1"/>
      <c r="Q474" s="28"/>
      <c r="R474" s="27"/>
      <c r="S474" s="27"/>
      <c r="U474" s="29"/>
      <c r="V474" s="29"/>
    </row>
    <row r="475" spans="10:22" x14ac:dyDescent="0.3">
      <c r="J475" s="17">
        <f t="shared" si="22"/>
        <v>27780</v>
      </c>
      <c r="K475" s="18">
        <f t="shared" si="23"/>
        <v>7.7166666666666668</v>
      </c>
      <c r="L475" s="17">
        <f t="shared" si="21"/>
        <v>-18</v>
      </c>
      <c r="M475" s="26"/>
      <c r="N475" s="27"/>
      <c r="O475" s="30"/>
      <c r="P475" s="1"/>
      <c r="Q475" s="28"/>
      <c r="R475" s="27"/>
      <c r="S475" s="27"/>
      <c r="U475" s="29"/>
      <c r="V475" s="29"/>
    </row>
    <row r="476" spans="10:22" x14ac:dyDescent="0.3">
      <c r="J476" s="17">
        <f t="shared" si="22"/>
        <v>27840</v>
      </c>
      <c r="K476" s="18">
        <f t="shared" si="23"/>
        <v>7.7333333333333334</v>
      </c>
      <c r="L476" s="17">
        <f t="shared" si="21"/>
        <v>-18</v>
      </c>
      <c r="M476" s="26"/>
      <c r="N476" s="27"/>
      <c r="O476" s="30"/>
      <c r="P476" s="1"/>
      <c r="Q476" s="28"/>
      <c r="R476" s="27"/>
      <c r="S476" s="27"/>
      <c r="U476" s="29"/>
      <c r="V476" s="29"/>
    </row>
    <row r="477" spans="10:22" x14ac:dyDescent="0.3">
      <c r="J477" s="17">
        <f t="shared" si="22"/>
        <v>27900</v>
      </c>
      <c r="K477" s="18">
        <f t="shared" si="23"/>
        <v>7.75</v>
      </c>
      <c r="L477" s="17">
        <f t="shared" si="21"/>
        <v>-18</v>
      </c>
      <c r="M477" s="26"/>
      <c r="N477" s="27"/>
      <c r="O477" s="30"/>
      <c r="P477" s="1"/>
      <c r="Q477" s="28"/>
      <c r="R477" s="27"/>
      <c r="S477" s="27"/>
      <c r="U477" s="29"/>
      <c r="V477" s="29"/>
    </row>
    <row r="478" spans="10:22" x14ac:dyDescent="0.3">
      <c r="J478" s="17">
        <f t="shared" si="22"/>
        <v>27960</v>
      </c>
      <c r="K478" s="18">
        <f t="shared" si="23"/>
        <v>7.7666666666666666</v>
      </c>
      <c r="L478" s="17">
        <f t="shared" si="21"/>
        <v>-18</v>
      </c>
      <c r="M478" s="26"/>
      <c r="N478" s="27"/>
      <c r="O478" s="30"/>
      <c r="P478" s="1"/>
      <c r="Q478" s="28"/>
      <c r="R478" s="27"/>
      <c r="S478" s="27"/>
      <c r="U478" s="29"/>
      <c r="V478" s="29"/>
    </row>
    <row r="479" spans="10:22" x14ac:dyDescent="0.3">
      <c r="J479" s="17">
        <f t="shared" si="22"/>
        <v>28020</v>
      </c>
      <c r="K479" s="18">
        <f t="shared" si="23"/>
        <v>7.7833333333333332</v>
      </c>
      <c r="L479" s="17">
        <f t="shared" si="21"/>
        <v>-18</v>
      </c>
      <c r="M479" s="26"/>
      <c r="N479" s="27"/>
      <c r="O479" s="30"/>
      <c r="P479" s="1"/>
      <c r="Q479" s="28"/>
      <c r="R479" s="27"/>
      <c r="S479" s="27"/>
      <c r="U479" s="29"/>
      <c r="V479" s="29"/>
    </row>
    <row r="480" spans="10:22" x14ac:dyDescent="0.3">
      <c r="J480" s="17">
        <f t="shared" si="22"/>
        <v>28080</v>
      </c>
      <c r="K480" s="18">
        <f t="shared" si="23"/>
        <v>7.8</v>
      </c>
      <c r="L480" s="17">
        <f t="shared" si="21"/>
        <v>-18</v>
      </c>
      <c r="M480" s="26"/>
      <c r="N480" s="27"/>
      <c r="O480" s="30"/>
      <c r="P480" s="1"/>
      <c r="Q480" s="28"/>
      <c r="R480" s="27"/>
      <c r="S480" s="27"/>
      <c r="U480" s="29"/>
      <c r="V480" s="29"/>
    </row>
    <row r="481" spans="10:22" x14ac:dyDescent="0.3">
      <c r="J481" s="17">
        <f t="shared" si="22"/>
        <v>28140</v>
      </c>
      <c r="K481" s="18">
        <f t="shared" si="23"/>
        <v>7.8166666666666664</v>
      </c>
      <c r="L481" s="17">
        <f t="shared" si="21"/>
        <v>-18</v>
      </c>
      <c r="M481" s="26"/>
      <c r="N481" s="27"/>
      <c r="O481" s="30"/>
      <c r="P481" s="1"/>
      <c r="Q481" s="28"/>
      <c r="R481" s="27"/>
      <c r="S481" s="27"/>
      <c r="U481" s="29"/>
      <c r="V481" s="29"/>
    </row>
    <row r="482" spans="10:22" x14ac:dyDescent="0.3">
      <c r="J482" s="17">
        <f t="shared" si="22"/>
        <v>28200</v>
      </c>
      <c r="K482" s="18">
        <f t="shared" si="23"/>
        <v>7.833333333333333</v>
      </c>
      <c r="L482" s="17">
        <f t="shared" si="21"/>
        <v>-18</v>
      </c>
      <c r="M482" s="26"/>
      <c r="N482" s="27"/>
      <c r="O482" s="30"/>
      <c r="P482" s="1"/>
      <c r="Q482" s="28"/>
      <c r="R482" s="27"/>
      <c r="S482" s="27"/>
      <c r="U482" s="29"/>
      <c r="V482" s="29"/>
    </row>
    <row r="483" spans="10:22" x14ac:dyDescent="0.3">
      <c r="J483" s="17">
        <f t="shared" si="22"/>
        <v>28260</v>
      </c>
      <c r="K483" s="18">
        <f t="shared" si="23"/>
        <v>7.85</v>
      </c>
      <c r="L483" s="17">
        <f t="shared" si="21"/>
        <v>-18</v>
      </c>
      <c r="M483" s="26"/>
      <c r="N483" s="27"/>
      <c r="O483" s="30"/>
      <c r="P483" s="1"/>
      <c r="Q483" s="28"/>
      <c r="R483" s="27"/>
      <c r="S483" s="27"/>
      <c r="U483" s="29"/>
      <c r="V483" s="29"/>
    </row>
    <row r="484" spans="10:22" x14ac:dyDescent="0.3">
      <c r="J484" s="17">
        <f t="shared" si="22"/>
        <v>28320</v>
      </c>
      <c r="K484" s="18">
        <f t="shared" si="23"/>
        <v>7.8666666666666663</v>
      </c>
      <c r="L484" s="17">
        <f t="shared" si="21"/>
        <v>-18</v>
      </c>
      <c r="M484" s="26"/>
      <c r="N484" s="27"/>
      <c r="O484" s="30"/>
      <c r="P484" s="1"/>
      <c r="Q484" s="28"/>
      <c r="R484" s="27"/>
      <c r="S484" s="27"/>
      <c r="U484" s="29"/>
      <c r="V484" s="29"/>
    </row>
    <row r="485" spans="10:22" x14ac:dyDescent="0.3">
      <c r="J485" s="17">
        <f t="shared" si="22"/>
        <v>28380</v>
      </c>
      <c r="K485" s="18">
        <f t="shared" si="23"/>
        <v>7.8833333333333337</v>
      </c>
      <c r="L485" s="17">
        <f t="shared" si="21"/>
        <v>-18</v>
      </c>
      <c r="M485" s="26"/>
      <c r="N485" s="27"/>
      <c r="O485" s="30"/>
      <c r="P485" s="1"/>
      <c r="Q485" s="28"/>
      <c r="R485" s="27"/>
      <c r="S485" s="27"/>
      <c r="U485" s="29"/>
      <c r="V485" s="29"/>
    </row>
    <row r="486" spans="10:22" x14ac:dyDescent="0.3">
      <c r="J486" s="17">
        <f t="shared" si="22"/>
        <v>28440</v>
      </c>
      <c r="K486" s="18">
        <f t="shared" si="23"/>
        <v>7.9</v>
      </c>
      <c r="L486" s="17">
        <f t="shared" si="21"/>
        <v>-18</v>
      </c>
      <c r="M486" s="26"/>
      <c r="N486" s="27"/>
      <c r="O486" s="30"/>
      <c r="P486" s="1"/>
      <c r="Q486" s="28"/>
      <c r="R486" s="27"/>
      <c r="S486" s="27"/>
      <c r="U486" s="29"/>
      <c r="V486" s="29"/>
    </row>
    <row r="487" spans="10:22" x14ac:dyDescent="0.3">
      <c r="J487" s="17">
        <f t="shared" si="22"/>
        <v>28500</v>
      </c>
      <c r="K487" s="18">
        <f t="shared" si="23"/>
        <v>7.916666666666667</v>
      </c>
      <c r="L487" s="17">
        <f t="shared" si="21"/>
        <v>-18</v>
      </c>
      <c r="M487" s="26"/>
      <c r="N487" s="27"/>
      <c r="O487" s="30"/>
      <c r="P487" s="1"/>
      <c r="Q487" s="28"/>
      <c r="R487" s="27"/>
      <c r="S487" s="27"/>
      <c r="U487" s="29"/>
      <c r="V487" s="29"/>
    </row>
    <row r="488" spans="10:22" x14ac:dyDescent="0.3">
      <c r="J488" s="17">
        <f t="shared" si="22"/>
        <v>28560</v>
      </c>
      <c r="K488" s="18">
        <f t="shared" si="23"/>
        <v>7.9333333333333336</v>
      </c>
      <c r="L488" s="17">
        <f t="shared" si="21"/>
        <v>-18</v>
      </c>
      <c r="M488" s="26"/>
      <c r="N488" s="27"/>
      <c r="O488" s="30"/>
      <c r="P488" s="1"/>
      <c r="Q488" s="28"/>
      <c r="R488" s="27"/>
      <c r="S488" s="27"/>
      <c r="U488" s="29"/>
      <c r="V488" s="29"/>
    </row>
    <row r="489" spans="10:22" x14ac:dyDescent="0.3">
      <c r="J489" s="17">
        <f t="shared" si="22"/>
        <v>28620</v>
      </c>
      <c r="K489" s="18">
        <f t="shared" si="23"/>
        <v>7.95</v>
      </c>
      <c r="L489" s="17">
        <f t="shared" si="21"/>
        <v>-18</v>
      </c>
      <c r="M489" s="26"/>
      <c r="N489" s="27"/>
      <c r="O489" s="30"/>
      <c r="P489" s="1"/>
      <c r="Q489" s="28"/>
      <c r="R489" s="27"/>
      <c r="S489" s="27"/>
      <c r="U489" s="29"/>
      <c r="V489" s="29"/>
    </row>
    <row r="490" spans="10:22" x14ac:dyDescent="0.3">
      <c r="J490" s="17">
        <f t="shared" si="22"/>
        <v>28680</v>
      </c>
      <c r="K490" s="18">
        <f t="shared" si="23"/>
        <v>7.9666666666666668</v>
      </c>
      <c r="L490" s="17">
        <f t="shared" si="21"/>
        <v>-18</v>
      </c>
      <c r="M490" s="26"/>
      <c r="N490" s="27"/>
      <c r="O490" s="30"/>
      <c r="P490" s="1"/>
      <c r="Q490" s="28"/>
      <c r="R490" s="27"/>
      <c r="S490" s="27"/>
      <c r="U490" s="29"/>
      <c r="V490" s="29"/>
    </row>
    <row r="491" spans="10:22" x14ac:dyDescent="0.3">
      <c r="J491" s="17">
        <f t="shared" si="22"/>
        <v>28740</v>
      </c>
      <c r="K491" s="18">
        <f t="shared" si="23"/>
        <v>7.9833333333333334</v>
      </c>
      <c r="L491" s="17">
        <f t="shared" si="21"/>
        <v>-18</v>
      </c>
      <c r="M491" s="26"/>
      <c r="N491" s="27"/>
      <c r="O491" s="30"/>
      <c r="P491" s="1"/>
      <c r="Q491" s="28"/>
      <c r="R491" s="27"/>
      <c r="S491" s="27"/>
      <c r="U491" s="29"/>
      <c r="V491" s="29"/>
    </row>
    <row r="492" spans="10:22" x14ac:dyDescent="0.3">
      <c r="J492" s="17">
        <f t="shared" si="22"/>
        <v>28800</v>
      </c>
      <c r="K492" s="18">
        <f t="shared" si="23"/>
        <v>8</v>
      </c>
      <c r="L492" s="17">
        <f t="shared" si="21"/>
        <v>-18</v>
      </c>
      <c r="N492" s="27"/>
      <c r="O492" s="30"/>
      <c r="P492" s="1"/>
      <c r="Q492" s="28"/>
      <c r="R492" s="27"/>
      <c r="S492" s="27"/>
      <c r="U492" s="29"/>
      <c r="V492" s="29"/>
    </row>
    <row r="493" spans="10:22" x14ac:dyDescent="0.3">
      <c r="J493" s="1"/>
      <c r="K493" s="2"/>
    </row>
    <row r="494" spans="10:22" x14ac:dyDescent="0.3">
      <c r="J494" s="1"/>
      <c r="K494" s="2"/>
    </row>
    <row r="495" spans="10:22" x14ac:dyDescent="0.3">
      <c r="J495" s="1"/>
      <c r="K495" s="2"/>
    </row>
    <row r="496" spans="10:22" x14ac:dyDescent="0.3">
      <c r="J496" s="1"/>
      <c r="K496" s="2"/>
    </row>
    <row r="497" spans="10:11" x14ac:dyDescent="0.3">
      <c r="J497" s="1"/>
      <c r="K497" s="2"/>
    </row>
    <row r="498" spans="10:11" x14ac:dyDescent="0.3">
      <c r="J498" s="1"/>
      <c r="K498" s="2"/>
    </row>
    <row r="499" spans="10:11" x14ac:dyDescent="0.3">
      <c r="J499" s="1"/>
      <c r="K499" s="2"/>
    </row>
    <row r="500" spans="10:11" x14ac:dyDescent="0.3">
      <c r="J500" s="1"/>
      <c r="K500" s="2"/>
    </row>
    <row r="501" spans="10:11" x14ac:dyDescent="0.3">
      <c r="J501" s="1"/>
      <c r="K501" s="2"/>
    </row>
    <row r="502" spans="10:11" x14ac:dyDescent="0.3">
      <c r="J502" s="1"/>
      <c r="K502" s="2"/>
    </row>
    <row r="503" spans="10:11" x14ac:dyDescent="0.3">
      <c r="J503" s="1"/>
      <c r="K503" s="2"/>
    </row>
    <row r="504" spans="10:11" x14ac:dyDescent="0.3">
      <c r="J504" s="1"/>
      <c r="K504" s="2"/>
    </row>
    <row r="505" spans="10:11" x14ac:dyDescent="0.3">
      <c r="J505" s="1"/>
      <c r="K505" s="2"/>
    </row>
    <row r="506" spans="10:11" x14ac:dyDescent="0.3">
      <c r="J506" s="1"/>
      <c r="K506" s="2"/>
    </row>
    <row r="507" spans="10:11" x14ac:dyDescent="0.3">
      <c r="J507" s="1"/>
      <c r="K507" s="2"/>
    </row>
    <row r="508" spans="10:11" x14ac:dyDescent="0.3">
      <c r="J508" s="1"/>
      <c r="K508" s="2"/>
    </row>
    <row r="509" spans="10:11" x14ac:dyDescent="0.3">
      <c r="J509" s="1"/>
      <c r="K509" s="2"/>
    </row>
    <row r="510" spans="10:11" x14ac:dyDescent="0.3">
      <c r="J510" s="1"/>
      <c r="K510" s="2"/>
    </row>
    <row r="511" spans="10:11" x14ac:dyDescent="0.3">
      <c r="J511" s="1"/>
      <c r="K511" s="2"/>
    </row>
    <row r="512" spans="10:11" x14ac:dyDescent="0.3">
      <c r="J512" s="1"/>
      <c r="K512" s="2"/>
    </row>
    <row r="513" spans="10:11" x14ac:dyDescent="0.3">
      <c r="J513" s="1"/>
      <c r="K513" s="2"/>
    </row>
    <row r="514" spans="10:11" x14ac:dyDescent="0.3">
      <c r="J514" s="1"/>
      <c r="K514" s="2"/>
    </row>
    <row r="515" spans="10:11" x14ac:dyDescent="0.3">
      <c r="J515" s="1"/>
      <c r="K515" s="2"/>
    </row>
    <row r="516" spans="10:11" x14ac:dyDescent="0.3">
      <c r="J516" s="1"/>
      <c r="K516" s="2"/>
    </row>
    <row r="517" spans="10:11" x14ac:dyDescent="0.3">
      <c r="J517" s="1"/>
      <c r="K517" s="2"/>
    </row>
    <row r="518" spans="10:11" x14ac:dyDescent="0.3">
      <c r="J518" s="1"/>
      <c r="K518" s="2"/>
    </row>
    <row r="519" spans="10:11" x14ac:dyDescent="0.3">
      <c r="J519" s="1"/>
      <c r="K519" s="2"/>
    </row>
    <row r="520" spans="10:11" x14ac:dyDescent="0.3">
      <c r="J520" s="1"/>
      <c r="K520" s="2"/>
    </row>
    <row r="521" spans="10:11" x14ac:dyDescent="0.3">
      <c r="J521" s="1"/>
      <c r="K521" s="2"/>
    </row>
    <row r="522" spans="10:11" x14ac:dyDescent="0.3">
      <c r="J522" s="1"/>
      <c r="K522" s="2"/>
    </row>
    <row r="523" spans="10:11" x14ac:dyDescent="0.3">
      <c r="J523" s="1"/>
      <c r="K523" s="2"/>
    </row>
    <row r="524" spans="10:11" x14ac:dyDescent="0.3">
      <c r="J524" s="1"/>
      <c r="K524" s="2"/>
    </row>
    <row r="525" spans="10:11" x14ac:dyDescent="0.3">
      <c r="J525" s="1"/>
      <c r="K525" s="2"/>
    </row>
    <row r="526" spans="10:11" x14ac:dyDescent="0.3">
      <c r="J526" s="1"/>
      <c r="K526" s="2"/>
    </row>
    <row r="527" spans="10:11" x14ac:dyDescent="0.3">
      <c r="J527" s="1"/>
      <c r="K527" s="2"/>
    </row>
    <row r="528" spans="10:11" x14ac:dyDescent="0.3">
      <c r="J528" s="1"/>
      <c r="K528" s="2"/>
    </row>
    <row r="529" spans="10:11" x14ac:dyDescent="0.3">
      <c r="J529" s="1"/>
      <c r="K529" s="2"/>
    </row>
    <row r="530" spans="10:11" x14ac:dyDescent="0.3">
      <c r="J530" s="1"/>
      <c r="K530" s="2"/>
    </row>
    <row r="531" spans="10:11" x14ac:dyDescent="0.3">
      <c r="J531" s="1"/>
      <c r="K531" s="2"/>
    </row>
    <row r="532" spans="10:11" x14ac:dyDescent="0.3">
      <c r="J532" s="1"/>
      <c r="K532" s="2"/>
    </row>
    <row r="533" spans="10:11" x14ac:dyDescent="0.3">
      <c r="J533" s="1"/>
      <c r="K533" s="2"/>
    </row>
    <row r="534" spans="10:11" x14ac:dyDescent="0.3">
      <c r="J534" s="1"/>
      <c r="K534" s="2"/>
    </row>
    <row r="535" spans="10:11" x14ac:dyDescent="0.3">
      <c r="J535" s="1"/>
      <c r="K535" s="2"/>
    </row>
    <row r="536" spans="10:11" x14ac:dyDescent="0.3">
      <c r="J536" s="1"/>
      <c r="K536" s="2"/>
    </row>
    <row r="537" spans="10:11" x14ac:dyDescent="0.3">
      <c r="J537" s="1"/>
      <c r="K537" s="2"/>
    </row>
    <row r="538" spans="10:11" x14ac:dyDescent="0.3">
      <c r="J538" s="1"/>
      <c r="K538" s="2"/>
    </row>
    <row r="539" spans="10:11" x14ac:dyDescent="0.3">
      <c r="J539" s="1"/>
      <c r="K539" s="2"/>
    </row>
    <row r="540" spans="10:11" x14ac:dyDescent="0.3">
      <c r="J540" s="1"/>
      <c r="K540" s="2"/>
    </row>
    <row r="541" spans="10:11" x14ac:dyDescent="0.3">
      <c r="J541" s="1"/>
      <c r="K541" s="2"/>
    </row>
    <row r="542" spans="10:11" x14ac:dyDescent="0.3">
      <c r="J542" s="1"/>
      <c r="K542" s="2"/>
    </row>
    <row r="543" spans="10:11" x14ac:dyDescent="0.3">
      <c r="J543" s="1"/>
      <c r="K543" s="2"/>
    </row>
    <row r="544" spans="10:11" x14ac:dyDescent="0.3">
      <c r="J544" s="1"/>
      <c r="K544" s="2"/>
    </row>
    <row r="545" spans="10:11" x14ac:dyDescent="0.3">
      <c r="J545" s="1"/>
      <c r="K545" s="2"/>
    </row>
    <row r="546" spans="10:11" x14ac:dyDescent="0.3">
      <c r="J546" s="1"/>
      <c r="K546" s="2"/>
    </row>
    <row r="547" spans="10:11" x14ac:dyDescent="0.3">
      <c r="J547" s="1"/>
      <c r="K547" s="2"/>
    </row>
    <row r="548" spans="10:11" x14ac:dyDescent="0.3">
      <c r="J548" s="1"/>
      <c r="K548" s="2"/>
    </row>
    <row r="549" spans="10:11" x14ac:dyDescent="0.3">
      <c r="J549" s="1"/>
      <c r="K549" s="2"/>
    </row>
    <row r="550" spans="10:11" x14ac:dyDescent="0.3">
      <c r="J550" s="1"/>
      <c r="K550" s="2"/>
    </row>
    <row r="551" spans="10:11" x14ac:dyDescent="0.3">
      <c r="J551" s="1"/>
      <c r="K551" s="2"/>
    </row>
    <row r="552" spans="10:11" x14ac:dyDescent="0.3">
      <c r="J552" s="1"/>
      <c r="K552" s="2"/>
    </row>
    <row r="553" spans="10:11" x14ac:dyDescent="0.3">
      <c r="J553" s="1"/>
      <c r="K553" s="2"/>
    </row>
    <row r="554" spans="10:11" x14ac:dyDescent="0.3">
      <c r="J554" s="1"/>
      <c r="K554" s="2"/>
    </row>
    <row r="555" spans="10:11" x14ac:dyDescent="0.3">
      <c r="J555" s="1"/>
      <c r="K555" s="2"/>
    </row>
    <row r="556" spans="10:11" x14ac:dyDescent="0.3">
      <c r="J556" s="1"/>
      <c r="K556" s="2"/>
    </row>
    <row r="557" spans="10:11" x14ac:dyDescent="0.3">
      <c r="J557" s="1"/>
      <c r="K557" s="2"/>
    </row>
    <row r="558" spans="10:11" x14ac:dyDescent="0.3">
      <c r="J558" s="1"/>
      <c r="K558" s="2"/>
    </row>
    <row r="559" spans="10:11" x14ac:dyDescent="0.3">
      <c r="J559" s="1"/>
      <c r="K559" s="2"/>
    </row>
    <row r="560" spans="10:11" x14ac:dyDescent="0.3">
      <c r="J560" s="1"/>
      <c r="K560" s="2"/>
    </row>
    <row r="561" spans="10:11" x14ac:dyDescent="0.3">
      <c r="J561" s="1"/>
      <c r="K561" s="2"/>
    </row>
    <row r="562" spans="10:11" x14ac:dyDescent="0.3">
      <c r="J562" s="1"/>
      <c r="K562" s="2"/>
    </row>
    <row r="563" spans="10:11" x14ac:dyDescent="0.3">
      <c r="J563" s="1"/>
      <c r="K563" s="2"/>
    </row>
    <row r="564" spans="10:11" x14ac:dyDescent="0.3">
      <c r="J564" s="1"/>
      <c r="K564" s="2"/>
    </row>
    <row r="565" spans="10:11" x14ac:dyDescent="0.3">
      <c r="J565" s="1"/>
      <c r="K565" s="2"/>
    </row>
    <row r="566" spans="10:11" x14ac:dyDescent="0.3">
      <c r="J566" s="1"/>
      <c r="K566" s="2"/>
    </row>
    <row r="567" spans="10:11" x14ac:dyDescent="0.3">
      <c r="J567" s="1"/>
      <c r="K567" s="2"/>
    </row>
    <row r="568" spans="10:11" x14ac:dyDescent="0.3">
      <c r="J568" s="1"/>
      <c r="K568" s="2"/>
    </row>
    <row r="569" spans="10:11" x14ac:dyDescent="0.3">
      <c r="J569" s="1"/>
      <c r="K569" s="2"/>
    </row>
    <row r="570" spans="10:11" x14ac:dyDescent="0.3">
      <c r="J570" s="1"/>
      <c r="K570" s="2"/>
    </row>
    <row r="571" spans="10:11" x14ac:dyDescent="0.3">
      <c r="J571" s="1"/>
      <c r="K571" s="2"/>
    </row>
    <row r="572" spans="10:11" x14ac:dyDescent="0.3">
      <c r="J572" s="1"/>
      <c r="K572" s="2"/>
    </row>
    <row r="573" spans="10:11" x14ac:dyDescent="0.3">
      <c r="J573" s="1"/>
      <c r="K573" s="2"/>
    </row>
    <row r="574" spans="10:11" x14ac:dyDescent="0.3">
      <c r="J574" s="1"/>
      <c r="K574" s="2"/>
    </row>
    <row r="575" spans="10:11" x14ac:dyDescent="0.3">
      <c r="J575" s="1"/>
      <c r="K575" s="2"/>
    </row>
    <row r="576" spans="10:11" x14ac:dyDescent="0.3">
      <c r="J576" s="1"/>
      <c r="K576" s="2"/>
    </row>
    <row r="577" spans="10:11" x14ac:dyDescent="0.3">
      <c r="J577" s="1"/>
      <c r="K577" s="2"/>
    </row>
    <row r="578" spans="10:11" x14ac:dyDescent="0.3">
      <c r="J578" s="1"/>
      <c r="K578" s="2"/>
    </row>
    <row r="579" spans="10:11" x14ac:dyDescent="0.3">
      <c r="J579" s="1"/>
      <c r="K579" s="2"/>
    </row>
    <row r="580" spans="10:11" x14ac:dyDescent="0.3">
      <c r="J580" s="1"/>
      <c r="K580" s="2"/>
    </row>
    <row r="581" spans="10:11" x14ac:dyDescent="0.3">
      <c r="J581" s="1"/>
      <c r="K581" s="2"/>
    </row>
    <row r="582" spans="10:11" x14ac:dyDescent="0.3">
      <c r="J582" s="1"/>
      <c r="K582" s="2"/>
    </row>
    <row r="583" spans="10:11" x14ac:dyDescent="0.3">
      <c r="J583" s="1"/>
      <c r="K583" s="2"/>
    </row>
    <row r="584" spans="10:11" x14ac:dyDescent="0.3">
      <c r="J584" s="1"/>
      <c r="K584" s="2"/>
    </row>
    <row r="585" spans="10:11" x14ac:dyDescent="0.3">
      <c r="J585" s="1"/>
      <c r="K585" s="2"/>
    </row>
    <row r="586" spans="10:11" x14ac:dyDescent="0.3">
      <c r="J586" s="1"/>
      <c r="K586" s="2"/>
    </row>
    <row r="587" spans="10:11" x14ac:dyDescent="0.3">
      <c r="J587" s="1"/>
      <c r="K587" s="2"/>
    </row>
  </sheetData>
  <mergeCells count="2">
    <mergeCell ref="A7:C8"/>
    <mergeCell ref="A28:B29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6B4C4-FF02-4FBA-B9F2-F2929CC21AC9}">
  <dimension ref="A2:V582"/>
  <sheetViews>
    <sheetView zoomScale="70" zoomScaleNormal="70" workbookViewId="0">
      <pane ySplit="6900" topLeftCell="A472" activePane="bottomLeft"/>
      <selection activeCell="K2" sqref="K2"/>
      <selection pane="bottomLeft" activeCell="H479" sqref="H479"/>
    </sheetView>
  </sheetViews>
  <sheetFormatPr defaultRowHeight="14.4" x14ac:dyDescent="0.3"/>
  <cols>
    <col min="13" max="13" width="3.6640625" customWidth="1"/>
    <col min="14" max="19" width="12.5546875" customWidth="1"/>
    <col min="20" max="20" width="3.5546875" customWidth="1"/>
  </cols>
  <sheetData>
    <row r="2" spans="1:22" x14ac:dyDescent="0.3">
      <c r="A2" s="5"/>
      <c r="B2" s="5"/>
      <c r="C2" s="5"/>
      <c r="D2" s="5"/>
      <c r="E2" s="5"/>
      <c r="F2" s="5"/>
      <c r="G2" s="5"/>
      <c r="J2" t="s">
        <v>20</v>
      </c>
      <c r="K2" s="1">
        <v>60</v>
      </c>
      <c r="L2" t="s">
        <v>21</v>
      </c>
      <c r="M2" s="3" t="s">
        <v>25</v>
      </c>
    </row>
    <row r="3" spans="1:22" x14ac:dyDescent="0.3">
      <c r="A3" s="5"/>
      <c r="B3" s="8" t="s">
        <v>34</v>
      </c>
      <c r="C3" s="5"/>
      <c r="D3" s="6" t="s">
        <v>26</v>
      </c>
      <c r="E3" s="9">
        <v>60</v>
      </c>
      <c r="F3" s="5" t="s">
        <v>0</v>
      </c>
      <c r="G3" s="5"/>
    </row>
    <row r="4" spans="1:22" x14ac:dyDescent="0.3">
      <c r="A4" s="5"/>
      <c r="B4" s="5"/>
      <c r="C4" s="5"/>
      <c r="D4" s="5"/>
      <c r="E4" s="7"/>
      <c r="F4" s="5"/>
      <c r="G4" s="5"/>
    </row>
    <row r="5" spans="1:22" x14ac:dyDescent="0.3">
      <c r="A5" s="5"/>
      <c r="B5" s="5"/>
      <c r="C5" s="5"/>
      <c r="D5" s="6" t="s">
        <v>27</v>
      </c>
      <c r="E5" s="9">
        <v>2000</v>
      </c>
      <c r="F5" s="5" t="s">
        <v>1</v>
      </c>
      <c r="G5" s="5"/>
      <c r="J5" s="13"/>
      <c r="K5" s="13"/>
      <c r="L5" s="12" t="s">
        <v>13</v>
      </c>
      <c r="M5" s="13"/>
      <c r="N5" s="16" t="s">
        <v>12</v>
      </c>
      <c r="O5" s="16" t="s">
        <v>8</v>
      </c>
      <c r="P5" s="16" t="s">
        <v>8</v>
      </c>
      <c r="Q5" s="16" t="s">
        <v>17</v>
      </c>
      <c r="R5" s="16" t="s">
        <v>18</v>
      </c>
      <c r="S5" s="16" t="s">
        <v>12</v>
      </c>
      <c r="T5" s="13"/>
      <c r="U5" s="16" t="s">
        <v>17</v>
      </c>
      <c r="V5" s="16" t="s">
        <v>24</v>
      </c>
    </row>
    <row r="6" spans="1:22" x14ac:dyDescent="0.3">
      <c r="A6" s="5"/>
      <c r="B6" s="5"/>
      <c r="C6" s="5"/>
      <c r="D6" s="5"/>
      <c r="E6" s="7"/>
      <c r="F6" s="5"/>
      <c r="G6" s="5"/>
      <c r="J6" s="14" t="s">
        <v>5</v>
      </c>
      <c r="K6" s="14" t="s">
        <v>6</v>
      </c>
      <c r="L6" s="4" t="s">
        <v>7</v>
      </c>
      <c r="M6" s="15"/>
      <c r="N6" s="14" t="s">
        <v>10</v>
      </c>
      <c r="O6" s="14" t="s">
        <v>9</v>
      </c>
      <c r="P6" s="14" t="s">
        <v>11</v>
      </c>
      <c r="Q6" s="14" t="s">
        <v>3</v>
      </c>
      <c r="R6" s="14" t="s">
        <v>19</v>
      </c>
      <c r="S6" s="14" t="s">
        <v>22</v>
      </c>
      <c r="T6" s="15"/>
      <c r="U6" s="14" t="s">
        <v>23</v>
      </c>
      <c r="V6" s="14" t="s">
        <v>23</v>
      </c>
    </row>
    <row r="7" spans="1:22" x14ac:dyDescent="0.3">
      <c r="A7" s="5"/>
      <c r="B7" s="5"/>
      <c r="C7" s="5"/>
      <c r="D7" s="6" t="s">
        <v>28</v>
      </c>
      <c r="E7" s="9">
        <v>4181</v>
      </c>
      <c r="F7" s="5" t="s">
        <v>2</v>
      </c>
      <c r="G7" s="5"/>
      <c r="J7" s="19">
        <v>0</v>
      </c>
      <c r="K7" s="18">
        <f>J7/3600</f>
        <v>0</v>
      </c>
      <c r="L7" s="17">
        <f t="shared" ref="L7:L70" si="0">VLOOKUP(ROUNDDOWN(K7,0)+1,$D$24:$E$31,2)</f>
        <v>-12</v>
      </c>
      <c r="M7" s="20"/>
      <c r="N7" s="21">
        <f>E17</f>
        <v>50</v>
      </c>
      <c r="O7" s="22">
        <f>E19</f>
        <v>0</v>
      </c>
      <c r="P7" s="22">
        <f>IF(O7,$E$9,0)</f>
        <v>0</v>
      </c>
      <c r="Q7" s="23">
        <f>$E$3*(N7-L7)</f>
        <v>3720</v>
      </c>
      <c r="R7" s="21">
        <f>(P7-Q7)/($E$5*$E$7)</f>
        <v>-4.4486964840947143E-4</v>
      </c>
      <c r="S7" s="21">
        <f>N7+R7*$K$2</f>
        <v>49.973307821095432</v>
      </c>
      <c r="T7" s="24"/>
      <c r="U7" s="25">
        <f>Q7*$K$2/1000000</f>
        <v>0.22320000000000001</v>
      </c>
      <c r="V7" s="29">
        <f>P7*$K$2/1000000</f>
        <v>0</v>
      </c>
    </row>
    <row r="8" spans="1:22" x14ac:dyDescent="0.3">
      <c r="A8" s="5"/>
      <c r="B8" s="5"/>
      <c r="C8" s="5"/>
      <c r="D8" s="5"/>
      <c r="E8" s="7"/>
      <c r="F8" s="5"/>
      <c r="G8" s="5"/>
      <c r="J8" s="17">
        <f t="shared" ref="J8:J71" si="1">J7+$K$2</f>
        <v>60</v>
      </c>
      <c r="K8" s="18">
        <f t="shared" ref="K8:K71" si="2">J8/3600</f>
        <v>1.6666666666666666E-2</v>
      </c>
      <c r="L8" s="17">
        <f t="shared" si="0"/>
        <v>-12</v>
      </c>
      <c r="M8" s="26"/>
      <c r="N8" s="27">
        <f>S7</f>
        <v>49.973307821095432</v>
      </c>
      <c r="O8" s="30">
        <f>OR(AND(NOT(O7),N8&lt;$E$11),AND(O7,N8&lt;$E$13))*1</f>
        <v>0</v>
      </c>
      <c r="P8" s="1">
        <f>IF(O8,$E$9,0)</f>
        <v>0</v>
      </c>
      <c r="Q8" s="28">
        <f>$E$3*(N8-L8)</f>
        <v>3718.3984692657259</v>
      </c>
      <c r="R8" s="27">
        <f>(P8-Q8)/($E$5*$E$7)</f>
        <v>-4.4467812356681726E-4</v>
      </c>
      <c r="S8" s="27">
        <f>N8+R8*$K$2</f>
        <v>49.946627133681424</v>
      </c>
      <c r="U8" s="29">
        <f>Q8*$K$2/1000000</f>
        <v>0.22310390815594355</v>
      </c>
      <c r="V8" s="29">
        <f>P8*$K$2/1000000</f>
        <v>0</v>
      </c>
    </row>
    <row r="9" spans="1:22" x14ac:dyDescent="0.3">
      <c r="A9" s="5"/>
      <c r="B9" s="5"/>
      <c r="C9" s="5"/>
      <c r="D9" s="6" t="s">
        <v>35</v>
      </c>
      <c r="E9" s="9">
        <v>6000</v>
      </c>
      <c r="F9" s="5" t="s">
        <v>3</v>
      </c>
      <c r="G9" s="5"/>
      <c r="J9" s="17">
        <f t="shared" si="1"/>
        <v>120</v>
      </c>
      <c r="K9" s="18">
        <f t="shared" si="2"/>
        <v>3.3333333333333333E-2</v>
      </c>
      <c r="L9" s="17">
        <f t="shared" si="0"/>
        <v>-12</v>
      </c>
      <c r="M9" s="26"/>
      <c r="N9" s="27">
        <f t="shared" ref="N9:N72" si="3">S8</f>
        <v>49.946627133681424</v>
      </c>
      <c r="O9" s="30">
        <f t="shared" ref="O9:O72" si="4">OR(AND(NOT(O8),N9&lt;$E$11),AND(O8,N9&lt;$E$13))*1</f>
        <v>0</v>
      </c>
      <c r="P9" s="1">
        <f t="shared" ref="P9:P72" si="5">IF(O9,$E$9,0)</f>
        <v>0</v>
      </c>
      <c r="Q9" s="28">
        <f t="shared" ref="Q9:Q72" si="6">$E$3*(N9-L9)</f>
        <v>3716.7976280208854</v>
      </c>
      <c r="R9" s="27">
        <f t="shared" ref="R9:R72" si="7">(P9-Q9)/($E$5*$E$7)</f>
        <v>-4.4448668117924963E-4</v>
      </c>
      <c r="S9" s="27">
        <f t="shared" ref="S9:S72" si="8">N9+R9*$K$2</f>
        <v>49.919957932810668</v>
      </c>
      <c r="U9" s="29">
        <f t="shared" ref="U9:U72" si="9">Q9*$K$2/1000000</f>
        <v>0.22300785768125314</v>
      </c>
      <c r="V9" s="29">
        <f t="shared" ref="V9:V72" si="10">P9*$K$2/1000000</f>
        <v>0</v>
      </c>
    </row>
    <row r="10" spans="1:22" x14ac:dyDescent="0.3">
      <c r="A10" s="5"/>
      <c r="B10" s="5"/>
      <c r="C10" s="5"/>
      <c r="D10" s="5"/>
      <c r="E10" s="7"/>
      <c r="F10" s="5"/>
      <c r="G10" s="5"/>
      <c r="J10" s="17">
        <f t="shared" si="1"/>
        <v>180</v>
      </c>
      <c r="K10" s="18">
        <f t="shared" si="2"/>
        <v>0.05</v>
      </c>
      <c r="L10" s="17">
        <f t="shared" si="0"/>
        <v>-12</v>
      </c>
      <c r="M10" s="26"/>
      <c r="N10" s="27">
        <f t="shared" si="3"/>
        <v>49.919957932810668</v>
      </c>
      <c r="O10" s="30">
        <f t="shared" si="4"/>
        <v>0</v>
      </c>
      <c r="P10" s="1">
        <f t="shared" si="5"/>
        <v>0</v>
      </c>
      <c r="Q10" s="28">
        <f t="shared" si="6"/>
        <v>3715.19747596864</v>
      </c>
      <c r="R10" s="27">
        <f t="shared" si="7"/>
        <v>-4.4429532121127003E-4</v>
      </c>
      <c r="S10" s="27">
        <f t="shared" si="8"/>
        <v>49.893300213537991</v>
      </c>
      <c r="U10" s="29">
        <f t="shared" si="9"/>
        <v>0.22291184855811838</v>
      </c>
      <c r="V10" s="29">
        <f t="shared" si="10"/>
        <v>0</v>
      </c>
    </row>
    <row r="11" spans="1:22" x14ac:dyDescent="0.3">
      <c r="A11" s="5"/>
      <c r="B11" s="5"/>
      <c r="C11" s="5"/>
      <c r="D11" s="6" t="s">
        <v>29</v>
      </c>
      <c r="E11" s="9">
        <v>49.5</v>
      </c>
      <c r="F11" s="5" t="s">
        <v>7</v>
      </c>
      <c r="G11" s="5"/>
      <c r="J11" s="17">
        <f t="shared" si="1"/>
        <v>240</v>
      </c>
      <c r="K11" s="18">
        <f t="shared" si="2"/>
        <v>6.6666666666666666E-2</v>
      </c>
      <c r="L11" s="17">
        <f t="shared" si="0"/>
        <v>-12</v>
      </c>
      <c r="M11" s="26"/>
      <c r="N11" s="27">
        <f t="shared" si="3"/>
        <v>49.893300213537991</v>
      </c>
      <c r="O11" s="30">
        <f t="shared" si="4"/>
        <v>0</v>
      </c>
      <c r="P11" s="1">
        <f t="shared" si="5"/>
        <v>0</v>
      </c>
      <c r="Q11" s="28">
        <f t="shared" si="6"/>
        <v>3713.5980128122796</v>
      </c>
      <c r="R11" s="27">
        <f t="shared" si="7"/>
        <v>-4.4410404362739533E-4</v>
      </c>
      <c r="S11" s="27">
        <f t="shared" si="8"/>
        <v>49.866653970920346</v>
      </c>
      <c r="U11" s="29">
        <f t="shared" si="9"/>
        <v>0.22281588076873676</v>
      </c>
      <c r="V11" s="29">
        <f t="shared" si="10"/>
        <v>0</v>
      </c>
    </row>
    <row r="12" spans="1:22" x14ac:dyDescent="0.3">
      <c r="A12" s="5"/>
      <c r="B12" s="5"/>
      <c r="C12" s="5"/>
      <c r="D12" s="5"/>
      <c r="E12" s="7"/>
      <c r="F12" s="5"/>
      <c r="G12" s="5"/>
      <c r="J12" s="17">
        <f t="shared" si="1"/>
        <v>300</v>
      </c>
      <c r="K12" s="18">
        <f t="shared" si="2"/>
        <v>8.3333333333333329E-2</v>
      </c>
      <c r="L12" s="17">
        <f t="shared" si="0"/>
        <v>-12</v>
      </c>
      <c r="M12" s="26"/>
      <c r="N12" s="27">
        <f t="shared" si="3"/>
        <v>49.866653970920346</v>
      </c>
      <c r="O12" s="30">
        <f t="shared" si="4"/>
        <v>0</v>
      </c>
      <c r="P12" s="1">
        <f t="shared" si="5"/>
        <v>0</v>
      </c>
      <c r="Q12" s="28">
        <f t="shared" si="6"/>
        <v>3711.9992382552209</v>
      </c>
      <c r="R12" s="27">
        <f t="shared" si="7"/>
        <v>-4.439128483921575E-4</v>
      </c>
      <c r="S12" s="27">
        <f t="shared" si="8"/>
        <v>49.840019200016819</v>
      </c>
      <c r="U12" s="29">
        <f t="shared" si="9"/>
        <v>0.22271995429531324</v>
      </c>
      <c r="V12" s="29">
        <f t="shared" si="10"/>
        <v>0</v>
      </c>
    </row>
    <row r="13" spans="1:22" x14ac:dyDescent="0.3">
      <c r="A13" s="5"/>
      <c r="B13" s="5"/>
      <c r="C13" s="5"/>
      <c r="D13" s="6" t="s">
        <v>30</v>
      </c>
      <c r="E13" s="9">
        <v>50.5</v>
      </c>
      <c r="F13" s="5" t="s">
        <v>7</v>
      </c>
      <c r="G13" s="5"/>
      <c r="J13" s="17">
        <f t="shared" si="1"/>
        <v>360</v>
      </c>
      <c r="K13" s="18">
        <f t="shared" si="2"/>
        <v>0.1</v>
      </c>
      <c r="L13" s="17">
        <f t="shared" si="0"/>
        <v>-12</v>
      </c>
      <c r="M13" s="26"/>
      <c r="N13" s="27">
        <f t="shared" si="3"/>
        <v>49.840019200016819</v>
      </c>
      <c r="O13" s="30">
        <f t="shared" si="4"/>
        <v>0</v>
      </c>
      <c r="P13" s="1">
        <f t="shared" si="5"/>
        <v>0</v>
      </c>
      <c r="Q13" s="28">
        <f t="shared" si="6"/>
        <v>3710.401152001009</v>
      </c>
      <c r="R13" s="27">
        <f t="shared" si="7"/>
        <v>-4.4372173547010393E-4</v>
      </c>
      <c r="S13" s="27">
        <f t="shared" si="8"/>
        <v>49.813395895888611</v>
      </c>
      <c r="U13" s="29">
        <f t="shared" si="9"/>
        <v>0.22262406912006052</v>
      </c>
      <c r="V13" s="29">
        <f t="shared" si="10"/>
        <v>0</v>
      </c>
    </row>
    <row r="14" spans="1:22" x14ac:dyDescent="0.3">
      <c r="A14" s="5"/>
      <c r="B14" s="5"/>
      <c r="C14" s="5"/>
      <c r="D14" s="5"/>
      <c r="E14" s="7"/>
      <c r="F14" s="5"/>
      <c r="G14" s="5"/>
      <c r="J14" s="17">
        <f t="shared" si="1"/>
        <v>420</v>
      </c>
      <c r="K14" s="18">
        <f t="shared" si="2"/>
        <v>0.11666666666666667</v>
      </c>
      <c r="L14" s="17">
        <f t="shared" si="0"/>
        <v>-12</v>
      </c>
      <c r="M14" s="26"/>
      <c r="N14" s="27">
        <f t="shared" si="3"/>
        <v>49.813395895888611</v>
      </c>
      <c r="O14" s="30">
        <f t="shared" si="4"/>
        <v>0</v>
      </c>
      <c r="P14" s="1">
        <f t="shared" si="5"/>
        <v>0</v>
      </c>
      <c r="Q14" s="28">
        <f t="shared" si="6"/>
        <v>3708.8037537533169</v>
      </c>
      <c r="R14" s="27">
        <f t="shared" si="7"/>
        <v>-4.4353070482579726E-4</v>
      </c>
      <c r="S14" s="27">
        <f t="shared" si="8"/>
        <v>49.786784053599064</v>
      </c>
      <c r="U14" s="29">
        <f t="shared" si="9"/>
        <v>0.22252822522519902</v>
      </c>
      <c r="V14" s="29">
        <f t="shared" si="10"/>
        <v>0</v>
      </c>
    </row>
    <row r="15" spans="1:22" x14ac:dyDescent="0.3">
      <c r="E15" s="1"/>
      <c r="J15" s="17">
        <f t="shared" si="1"/>
        <v>480</v>
      </c>
      <c r="K15" s="18">
        <f t="shared" si="2"/>
        <v>0.13333333333333333</v>
      </c>
      <c r="L15" s="17">
        <f t="shared" si="0"/>
        <v>-12</v>
      </c>
      <c r="M15" s="26"/>
      <c r="N15" s="27">
        <f t="shared" si="3"/>
        <v>49.786784053599064</v>
      </c>
      <c r="O15" s="30">
        <f t="shared" si="4"/>
        <v>0</v>
      </c>
      <c r="P15" s="1">
        <f t="shared" si="5"/>
        <v>0</v>
      </c>
      <c r="Q15" s="28">
        <f t="shared" si="6"/>
        <v>3707.2070432159439</v>
      </c>
      <c r="R15" s="27">
        <f t="shared" si="7"/>
        <v>-4.4333975642381535E-4</v>
      </c>
      <c r="S15" s="27">
        <f t="shared" si="8"/>
        <v>49.760183668213635</v>
      </c>
      <c r="U15" s="29">
        <f t="shared" si="9"/>
        <v>0.22243242259295662</v>
      </c>
      <c r="V15" s="29">
        <f t="shared" si="10"/>
        <v>0</v>
      </c>
    </row>
    <row r="16" spans="1:22" x14ac:dyDescent="0.3">
      <c r="A16" s="5"/>
      <c r="B16" s="5"/>
      <c r="C16" s="5"/>
      <c r="D16" s="5"/>
      <c r="E16" s="7"/>
      <c r="F16" s="5"/>
      <c r="G16" s="5"/>
      <c r="J16" s="17">
        <f t="shared" si="1"/>
        <v>540</v>
      </c>
      <c r="K16" s="18">
        <f t="shared" si="2"/>
        <v>0.15</v>
      </c>
      <c r="L16" s="17">
        <f t="shared" si="0"/>
        <v>-12</v>
      </c>
      <c r="M16" s="26"/>
      <c r="N16" s="27">
        <f t="shared" si="3"/>
        <v>49.760183668213635</v>
      </c>
      <c r="O16" s="30">
        <f t="shared" si="4"/>
        <v>0</v>
      </c>
      <c r="P16" s="1">
        <f t="shared" si="5"/>
        <v>0</v>
      </c>
      <c r="Q16" s="28">
        <f t="shared" si="6"/>
        <v>3705.6110200928183</v>
      </c>
      <c r="R16" s="27">
        <f t="shared" si="7"/>
        <v>-4.4314889022875132E-4</v>
      </c>
      <c r="S16" s="27">
        <f t="shared" si="8"/>
        <v>49.733594734799908</v>
      </c>
      <c r="U16" s="29">
        <f t="shared" si="9"/>
        <v>0.22233666120556911</v>
      </c>
      <c r="V16" s="29">
        <f t="shared" si="10"/>
        <v>0</v>
      </c>
    </row>
    <row r="17" spans="1:22" x14ac:dyDescent="0.3">
      <c r="A17" s="5"/>
      <c r="B17" s="8" t="s">
        <v>31</v>
      </c>
      <c r="C17" s="5"/>
      <c r="D17" s="6" t="s">
        <v>32</v>
      </c>
      <c r="E17" s="9">
        <v>50</v>
      </c>
      <c r="F17" s="5" t="s">
        <v>7</v>
      </c>
      <c r="G17" s="5"/>
      <c r="J17" s="17">
        <f t="shared" si="1"/>
        <v>600</v>
      </c>
      <c r="K17" s="18">
        <f t="shared" si="2"/>
        <v>0.16666666666666666</v>
      </c>
      <c r="L17" s="17">
        <f t="shared" si="0"/>
        <v>-12</v>
      </c>
      <c r="M17" s="26"/>
      <c r="N17" s="27">
        <f t="shared" si="3"/>
        <v>49.733594734799908</v>
      </c>
      <c r="O17" s="30">
        <f t="shared" si="4"/>
        <v>0</v>
      </c>
      <c r="P17" s="1">
        <f t="shared" si="5"/>
        <v>0</v>
      </c>
      <c r="Q17" s="28">
        <f t="shared" si="6"/>
        <v>3704.0156840879945</v>
      </c>
      <c r="R17" s="27">
        <f t="shared" si="7"/>
        <v>-4.4295810620521343E-4</v>
      </c>
      <c r="S17" s="27">
        <f t="shared" si="8"/>
        <v>49.707017248427597</v>
      </c>
      <c r="U17" s="29">
        <f t="shared" si="9"/>
        <v>0.22224094104527967</v>
      </c>
      <c r="V17" s="29">
        <f t="shared" si="10"/>
        <v>0</v>
      </c>
    </row>
    <row r="18" spans="1:22" x14ac:dyDescent="0.3">
      <c r="A18" s="5"/>
      <c r="B18" s="5"/>
      <c r="C18" s="5"/>
      <c r="D18" s="5"/>
      <c r="E18" s="7"/>
      <c r="F18" s="5"/>
      <c r="G18" s="5"/>
      <c r="J18" s="17">
        <f t="shared" si="1"/>
        <v>660</v>
      </c>
      <c r="K18" s="18">
        <f t="shared" si="2"/>
        <v>0.18333333333333332</v>
      </c>
      <c r="L18" s="17">
        <f t="shared" si="0"/>
        <v>-12</v>
      </c>
      <c r="M18" s="26"/>
      <c r="N18" s="27">
        <f t="shared" si="3"/>
        <v>49.707017248427597</v>
      </c>
      <c r="O18" s="30">
        <f t="shared" si="4"/>
        <v>0</v>
      </c>
      <c r="P18" s="1">
        <f t="shared" si="5"/>
        <v>0</v>
      </c>
      <c r="Q18" s="28">
        <f t="shared" si="6"/>
        <v>3702.4210349056557</v>
      </c>
      <c r="R18" s="27">
        <f t="shared" si="7"/>
        <v>-4.4276740431782537E-4</v>
      </c>
      <c r="S18" s="27">
        <f t="shared" si="8"/>
        <v>49.680451204168527</v>
      </c>
      <c r="U18" s="29">
        <f t="shared" si="9"/>
        <v>0.22214526209433935</v>
      </c>
      <c r="V18" s="29">
        <f t="shared" si="10"/>
        <v>0</v>
      </c>
    </row>
    <row r="19" spans="1:22" x14ac:dyDescent="0.3">
      <c r="A19" s="5"/>
      <c r="B19" s="5"/>
      <c r="C19" s="5"/>
      <c r="D19" s="6" t="s">
        <v>33</v>
      </c>
      <c r="E19" s="9">
        <v>0</v>
      </c>
      <c r="F19" s="5" t="s">
        <v>4</v>
      </c>
      <c r="G19" s="5"/>
      <c r="J19" s="17">
        <f t="shared" si="1"/>
        <v>720</v>
      </c>
      <c r="K19" s="18">
        <f t="shared" si="2"/>
        <v>0.2</v>
      </c>
      <c r="L19" s="17">
        <f t="shared" si="0"/>
        <v>-12</v>
      </c>
      <c r="M19" s="26"/>
      <c r="N19" s="27">
        <f t="shared" si="3"/>
        <v>49.680451204168527</v>
      </c>
      <c r="O19" s="30">
        <f t="shared" si="4"/>
        <v>0</v>
      </c>
      <c r="P19" s="1">
        <f t="shared" si="5"/>
        <v>0</v>
      </c>
      <c r="Q19" s="28">
        <f t="shared" si="6"/>
        <v>3700.8270722501115</v>
      </c>
      <c r="R19" s="27">
        <f t="shared" si="7"/>
        <v>-4.4257678453122598E-4</v>
      </c>
      <c r="S19" s="27">
        <f t="shared" si="8"/>
        <v>49.653896597096654</v>
      </c>
      <c r="U19" s="29">
        <f t="shared" si="9"/>
        <v>0.22204962433500669</v>
      </c>
      <c r="V19" s="29">
        <f t="shared" si="10"/>
        <v>0</v>
      </c>
    </row>
    <row r="20" spans="1:22" x14ac:dyDescent="0.3">
      <c r="A20" s="5"/>
      <c r="B20" s="5"/>
      <c r="C20" s="5"/>
      <c r="D20" s="5"/>
      <c r="E20" s="5"/>
      <c r="F20" s="5"/>
      <c r="G20" s="5"/>
      <c r="J20" s="17">
        <f t="shared" si="1"/>
        <v>780</v>
      </c>
      <c r="K20" s="18">
        <f t="shared" si="2"/>
        <v>0.21666666666666667</v>
      </c>
      <c r="L20" s="17">
        <f t="shared" si="0"/>
        <v>-12</v>
      </c>
      <c r="M20" s="26"/>
      <c r="N20" s="27">
        <f t="shared" si="3"/>
        <v>49.653896597096654</v>
      </c>
      <c r="O20" s="30">
        <f t="shared" si="4"/>
        <v>0</v>
      </c>
      <c r="P20" s="1">
        <f t="shared" si="5"/>
        <v>0</v>
      </c>
      <c r="Q20" s="28">
        <f t="shared" si="6"/>
        <v>3699.2337958257995</v>
      </c>
      <c r="R20" s="27">
        <f t="shared" si="7"/>
        <v>-4.4238624681006931E-4</v>
      </c>
      <c r="S20" s="27">
        <f t="shared" si="8"/>
        <v>49.627353422288053</v>
      </c>
      <c r="U20" s="29">
        <f t="shared" si="9"/>
        <v>0.22195402774954798</v>
      </c>
      <c r="V20" s="29">
        <f t="shared" si="10"/>
        <v>0</v>
      </c>
    </row>
    <row r="21" spans="1:22" x14ac:dyDescent="0.3">
      <c r="J21" s="17">
        <f t="shared" si="1"/>
        <v>840</v>
      </c>
      <c r="K21" s="18">
        <f t="shared" si="2"/>
        <v>0.23333333333333334</v>
      </c>
      <c r="L21" s="17">
        <f t="shared" si="0"/>
        <v>-12</v>
      </c>
      <c r="M21" s="26"/>
      <c r="N21" s="27">
        <f t="shared" si="3"/>
        <v>49.627353422288053</v>
      </c>
      <c r="O21" s="30">
        <f t="shared" si="4"/>
        <v>0</v>
      </c>
      <c r="P21" s="1">
        <f t="shared" si="5"/>
        <v>0</v>
      </c>
      <c r="Q21" s="28">
        <f t="shared" si="6"/>
        <v>3697.6412053372833</v>
      </c>
      <c r="R21" s="27">
        <f t="shared" si="7"/>
        <v>-4.4219579111902456E-4</v>
      </c>
      <c r="S21" s="27">
        <f t="shared" si="8"/>
        <v>49.600821674820914</v>
      </c>
      <c r="U21" s="29">
        <f t="shared" si="9"/>
        <v>0.221858472320237</v>
      </c>
      <c r="V21" s="29">
        <f t="shared" si="10"/>
        <v>0</v>
      </c>
    </row>
    <row r="22" spans="1:22" x14ac:dyDescent="0.3">
      <c r="A22" s="5"/>
      <c r="B22" s="5"/>
      <c r="C22" s="5"/>
      <c r="D22" s="5"/>
      <c r="E22" s="5"/>
      <c r="F22" s="5"/>
      <c r="G22" s="5"/>
      <c r="J22" s="17">
        <f t="shared" si="1"/>
        <v>900</v>
      </c>
      <c r="K22" s="18">
        <f t="shared" si="2"/>
        <v>0.25</v>
      </c>
      <c r="L22" s="17">
        <f t="shared" si="0"/>
        <v>-12</v>
      </c>
      <c r="M22" s="26"/>
      <c r="N22" s="27">
        <f t="shared" si="3"/>
        <v>49.600821674820914</v>
      </c>
      <c r="O22" s="30">
        <f t="shared" si="4"/>
        <v>0</v>
      </c>
      <c r="P22" s="1">
        <f t="shared" si="5"/>
        <v>0</v>
      </c>
      <c r="Q22" s="28">
        <f t="shared" si="6"/>
        <v>3696.0493004892546</v>
      </c>
      <c r="R22" s="27">
        <f t="shared" si="7"/>
        <v>-4.4200541742277623E-4</v>
      </c>
      <c r="S22" s="27">
        <f t="shared" si="8"/>
        <v>49.574301349775546</v>
      </c>
      <c r="U22" s="29">
        <f t="shared" si="9"/>
        <v>0.22176295802935528</v>
      </c>
      <c r="V22" s="29">
        <f t="shared" si="10"/>
        <v>0</v>
      </c>
    </row>
    <row r="23" spans="1:22" x14ac:dyDescent="0.3">
      <c r="A23" s="5"/>
      <c r="B23" s="8" t="s">
        <v>16</v>
      </c>
      <c r="C23" s="5"/>
      <c r="D23" s="10" t="s">
        <v>14</v>
      </c>
      <c r="E23" s="10" t="s">
        <v>15</v>
      </c>
      <c r="F23" s="5"/>
      <c r="G23" s="5"/>
      <c r="J23" s="17">
        <f t="shared" si="1"/>
        <v>960</v>
      </c>
      <c r="K23" s="18">
        <f t="shared" si="2"/>
        <v>0.26666666666666666</v>
      </c>
      <c r="L23" s="17">
        <f t="shared" si="0"/>
        <v>-12</v>
      </c>
      <c r="M23" s="26"/>
      <c r="N23" s="27">
        <f t="shared" si="3"/>
        <v>49.574301349775546</v>
      </c>
      <c r="O23" s="30">
        <f t="shared" si="4"/>
        <v>0</v>
      </c>
      <c r="P23" s="1">
        <f t="shared" si="5"/>
        <v>0</v>
      </c>
      <c r="Q23" s="28">
        <f t="shared" si="6"/>
        <v>3694.4580809865329</v>
      </c>
      <c r="R23" s="27">
        <f t="shared" si="7"/>
        <v>-4.41815125686024E-4</v>
      </c>
      <c r="S23" s="27">
        <f t="shared" si="8"/>
        <v>49.547792442234382</v>
      </c>
      <c r="U23" s="29">
        <f t="shared" si="9"/>
        <v>0.22166748485919199</v>
      </c>
      <c r="V23" s="29">
        <f t="shared" si="10"/>
        <v>0</v>
      </c>
    </row>
    <row r="24" spans="1:22" x14ac:dyDescent="0.3">
      <c r="A24" s="5"/>
      <c r="B24" s="5"/>
      <c r="C24" s="5"/>
      <c r="D24" s="11">
        <v>1</v>
      </c>
      <c r="E24" s="11">
        <v>-12</v>
      </c>
      <c r="F24" s="5"/>
      <c r="G24" s="5"/>
      <c r="J24" s="17">
        <f t="shared" si="1"/>
        <v>1020</v>
      </c>
      <c r="K24" s="18">
        <f t="shared" si="2"/>
        <v>0.28333333333333333</v>
      </c>
      <c r="L24" s="17">
        <f t="shared" si="0"/>
        <v>-12</v>
      </c>
      <c r="M24" s="26"/>
      <c r="N24" s="27">
        <f t="shared" si="3"/>
        <v>49.547792442234382</v>
      </c>
      <c r="O24" s="30">
        <f t="shared" si="4"/>
        <v>0</v>
      </c>
      <c r="P24" s="1">
        <f t="shared" si="5"/>
        <v>0</v>
      </c>
      <c r="Q24" s="28">
        <f t="shared" si="6"/>
        <v>3692.867546534063</v>
      </c>
      <c r="R24" s="27">
        <f t="shared" si="7"/>
        <v>-4.4162491587348279E-4</v>
      </c>
      <c r="S24" s="27">
        <f t="shared" si="8"/>
        <v>49.521294947281973</v>
      </c>
      <c r="U24" s="29">
        <f t="shared" si="9"/>
        <v>0.22157205279204378</v>
      </c>
      <c r="V24" s="29">
        <f t="shared" si="10"/>
        <v>0</v>
      </c>
    </row>
    <row r="25" spans="1:22" x14ac:dyDescent="0.3">
      <c r="A25" s="5"/>
      <c r="B25" s="5"/>
      <c r="C25" s="5"/>
      <c r="D25" s="11">
        <v>2</v>
      </c>
      <c r="E25" s="11">
        <v>-14</v>
      </c>
      <c r="F25" s="5"/>
      <c r="G25" s="5"/>
      <c r="J25" s="17">
        <f t="shared" si="1"/>
        <v>1080</v>
      </c>
      <c r="K25" s="18">
        <f t="shared" si="2"/>
        <v>0.3</v>
      </c>
      <c r="L25" s="17">
        <f t="shared" si="0"/>
        <v>-12</v>
      </c>
      <c r="M25" s="26"/>
      <c r="N25" s="27">
        <f t="shared" si="3"/>
        <v>49.521294947281973</v>
      </c>
      <c r="O25" s="30">
        <f t="shared" si="4"/>
        <v>0</v>
      </c>
      <c r="P25" s="1">
        <f t="shared" si="5"/>
        <v>0</v>
      </c>
      <c r="Q25" s="28">
        <f t="shared" si="6"/>
        <v>3691.2776968369185</v>
      </c>
      <c r="R25" s="27">
        <f t="shared" si="7"/>
        <v>-4.4143478794988263E-4</v>
      </c>
      <c r="S25" s="27">
        <f t="shared" si="8"/>
        <v>49.49480886000498</v>
      </c>
      <c r="U25" s="29">
        <f t="shared" si="9"/>
        <v>0.22147666181021511</v>
      </c>
      <c r="V25" s="29">
        <f t="shared" si="10"/>
        <v>0</v>
      </c>
    </row>
    <row r="26" spans="1:22" x14ac:dyDescent="0.3">
      <c r="A26" s="5"/>
      <c r="B26" s="5"/>
      <c r="C26" s="5"/>
      <c r="D26" s="11">
        <v>3</v>
      </c>
      <c r="E26" s="11">
        <v>-16</v>
      </c>
      <c r="F26" s="5"/>
      <c r="G26" s="5"/>
      <c r="J26" s="17">
        <f t="shared" si="1"/>
        <v>1140</v>
      </c>
      <c r="K26" s="18">
        <f t="shared" si="2"/>
        <v>0.31666666666666665</v>
      </c>
      <c r="L26" s="17">
        <f t="shared" si="0"/>
        <v>-12</v>
      </c>
      <c r="M26" s="26"/>
      <c r="N26" s="27">
        <f t="shared" si="3"/>
        <v>49.49480886000498</v>
      </c>
      <c r="O26" s="30">
        <f t="shared" si="4"/>
        <v>1</v>
      </c>
      <c r="P26" s="1">
        <f t="shared" si="5"/>
        <v>6000</v>
      </c>
      <c r="Q26" s="28">
        <f t="shared" si="6"/>
        <v>3689.688531600299</v>
      </c>
      <c r="R26" s="27">
        <f t="shared" si="7"/>
        <v>2.7628694910304961E-4</v>
      </c>
      <c r="S26" s="27">
        <f t="shared" si="8"/>
        <v>49.511386076951162</v>
      </c>
      <c r="U26" s="29">
        <f t="shared" si="9"/>
        <v>0.22138131189601792</v>
      </c>
      <c r="V26" s="29">
        <f t="shared" si="10"/>
        <v>0.36</v>
      </c>
    </row>
    <row r="27" spans="1:22" x14ac:dyDescent="0.3">
      <c r="A27" s="5"/>
      <c r="B27" s="5"/>
      <c r="C27" s="5"/>
      <c r="D27" s="11">
        <v>4</v>
      </c>
      <c r="E27" s="11">
        <v>-18</v>
      </c>
      <c r="F27" s="5"/>
      <c r="G27" s="5"/>
      <c r="J27" s="17">
        <f t="shared" si="1"/>
        <v>1200</v>
      </c>
      <c r="K27" s="18">
        <f t="shared" si="2"/>
        <v>0.33333333333333331</v>
      </c>
      <c r="L27" s="17">
        <f t="shared" si="0"/>
        <v>-12</v>
      </c>
      <c r="M27" s="26"/>
      <c r="N27" s="27">
        <f t="shared" si="3"/>
        <v>49.511386076951162</v>
      </c>
      <c r="O27" s="30">
        <f t="shared" si="4"/>
        <v>1</v>
      </c>
      <c r="P27" s="1">
        <f t="shared" si="5"/>
        <v>6000</v>
      </c>
      <c r="Q27" s="28">
        <f t="shared" si="6"/>
        <v>3690.6831646170699</v>
      </c>
      <c r="R27" s="27">
        <f t="shared" si="7"/>
        <v>2.7616800231797776E-4</v>
      </c>
      <c r="S27" s="27">
        <f t="shared" si="8"/>
        <v>49.527956157090237</v>
      </c>
      <c r="U27" s="29">
        <f t="shared" si="9"/>
        <v>0.22144098987702421</v>
      </c>
      <c r="V27" s="29">
        <f t="shared" si="10"/>
        <v>0.36</v>
      </c>
    </row>
    <row r="28" spans="1:22" x14ac:dyDescent="0.3">
      <c r="A28" s="5"/>
      <c r="B28" s="5"/>
      <c r="C28" s="5"/>
      <c r="D28" s="11">
        <v>5</v>
      </c>
      <c r="E28" s="11">
        <v>-18</v>
      </c>
      <c r="F28" s="5"/>
      <c r="G28" s="5"/>
      <c r="J28" s="17">
        <f t="shared" si="1"/>
        <v>1260</v>
      </c>
      <c r="K28" s="18">
        <f t="shared" si="2"/>
        <v>0.35</v>
      </c>
      <c r="L28" s="17">
        <f t="shared" si="0"/>
        <v>-12</v>
      </c>
      <c r="M28" s="26"/>
      <c r="N28" s="27">
        <f t="shared" si="3"/>
        <v>49.527956157090237</v>
      </c>
      <c r="O28" s="30">
        <f t="shared" si="4"/>
        <v>1</v>
      </c>
      <c r="P28" s="1">
        <f t="shared" si="5"/>
        <v>6000</v>
      </c>
      <c r="Q28" s="28">
        <f t="shared" si="6"/>
        <v>3691.6773694254143</v>
      </c>
      <c r="R28" s="27">
        <f t="shared" si="7"/>
        <v>2.7604910674175861E-4</v>
      </c>
      <c r="S28" s="27">
        <f t="shared" si="8"/>
        <v>49.544519103494743</v>
      </c>
      <c r="U28" s="29">
        <f t="shared" si="9"/>
        <v>0.22150064216552487</v>
      </c>
      <c r="V28" s="29">
        <f t="shared" si="10"/>
        <v>0.36</v>
      </c>
    </row>
    <row r="29" spans="1:22" x14ac:dyDescent="0.3">
      <c r="A29" s="5"/>
      <c r="B29" s="5"/>
      <c r="C29" s="5"/>
      <c r="D29" s="11">
        <v>6</v>
      </c>
      <c r="E29" s="11">
        <v>-19</v>
      </c>
      <c r="F29" s="5"/>
      <c r="G29" s="5"/>
      <c r="J29" s="17">
        <f t="shared" si="1"/>
        <v>1320</v>
      </c>
      <c r="K29" s="18">
        <f t="shared" si="2"/>
        <v>0.36666666666666664</v>
      </c>
      <c r="L29" s="17">
        <f t="shared" si="0"/>
        <v>-12</v>
      </c>
      <c r="M29" s="26"/>
      <c r="N29" s="27">
        <f t="shared" si="3"/>
        <v>49.544519103494743</v>
      </c>
      <c r="O29" s="30">
        <f t="shared" si="4"/>
        <v>1</v>
      </c>
      <c r="P29" s="1">
        <f t="shared" si="5"/>
        <v>6000</v>
      </c>
      <c r="Q29" s="28">
        <f t="shared" si="6"/>
        <v>3692.6711462096846</v>
      </c>
      <c r="R29" s="27">
        <f t="shared" si="7"/>
        <v>2.7593026235234576E-4</v>
      </c>
      <c r="S29" s="27">
        <f t="shared" si="8"/>
        <v>49.561074919235885</v>
      </c>
      <c r="U29" s="29">
        <f t="shared" si="9"/>
        <v>0.22156026877258106</v>
      </c>
      <c r="V29" s="29">
        <f t="shared" si="10"/>
        <v>0.36</v>
      </c>
    </row>
    <row r="30" spans="1:22" x14ac:dyDescent="0.3">
      <c r="A30" s="5"/>
      <c r="B30" s="5"/>
      <c r="C30" s="5"/>
      <c r="D30" s="11">
        <v>7</v>
      </c>
      <c r="E30" s="11">
        <v>-18</v>
      </c>
      <c r="F30" s="5"/>
      <c r="G30" s="5"/>
      <c r="J30" s="17">
        <f t="shared" si="1"/>
        <v>1380</v>
      </c>
      <c r="K30" s="18">
        <f t="shared" si="2"/>
        <v>0.38333333333333336</v>
      </c>
      <c r="L30" s="17">
        <f t="shared" si="0"/>
        <v>-12</v>
      </c>
      <c r="M30" s="26"/>
      <c r="N30" s="27">
        <f t="shared" si="3"/>
        <v>49.561074919235885</v>
      </c>
      <c r="O30" s="30">
        <f t="shared" si="4"/>
        <v>1</v>
      </c>
      <c r="P30" s="1">
        <f t="shared" si="5"/>
        <v>6000</v>
      </c>
      <c r="Q30" s="28">
        <f t="shared" si="6"/>
        <v>3693.664495154153</v>
      </c>
      <c r="R30" s="27">
        <f t="shared" si="7"/>
        <v>2.7581146912770233E-4</v>
      </c>
      <c r="S30" s="27">
        <f t="shared" si="8"/>
        <v>49.577623607383551</v>
      </c>
      <c r="U30" s="29">
        <f t="shared" si="9"/>
        <v>0.22161986970924918</v>
      </c>
      <c r="V30" s="29">
        <f t="shared" si="10"/>
        <v>0.36</v>
      </c>
    </row>
    <row r="31" spans="1:22" x14ac:dyDescent="0.3">
      <c r="A31" s="5"/>
      <c r="B31" s="5"/>
      <c r="C31" s="5"/>
      <c r="D31" s="11">
        <v>8</v>
      </c>
      <c r="E31" s="11">
        <v>-18</v>
      </c>
      <c r="F31" s="5"/>
      <c r="G31" s="5"/>
      <c r="J31" s="17">
        <f t="shared" si="1"/>
        <v>1440</v>
      </c>
      <c r="K31" s="18">
        <f t="shared" si="2"/>
        <v>0.4</v>
      </c>
      <c r="L31" s="17">
        <f t="shared" si="0"/>
        <v>-12</v>
      </c>
      <c r="M31" s="26"/>
      <c r="N31" s="27">
        <f t="shared" si="3"/>
        <v>49.577623607383551</v>
      </c>
      <c r="O31" s="30">
        <f t="shared" si="4"/>
        <v>1</v>
      </c>
      <c r="P31" s="1">
        <f t="shared" si="5"/>
        <v>6000</v>
      </c>
      <c r="Q31" s="28">
        <f t="shared" si="6"/>
        <v>3694.6574164430131</v>
      </c>
      <c r="R31" s="27">
        <f t="shared" si="7"/>
        <v>2.7569272704580086E-4</v>
      </c>
      <c r="S31" s="27">
        <f t="shared" si="8"/>
        <v>49.594165171006296</v>
      </c>
      <c r="U31" s="29">
        <f t="shared" si="9"/>
        <v>0.22167944498658079</v>
      </c>
      <c r="V31" s="29">
        <f t="shared" si="10"/>
        <v>0.36</v>
      </c>
    </row>
    <row r="32" spans="1:22" x14ac:dyDescent="0.3">
      <c r="A32" s="5"/>
      <c r="B32" s="5"/>
      <c r="C32" s="5"/>
      <c r="D32" s="5"/>
      <c r="E32" s="5"/>
      <c r="F32" s="5"/>
      <c r="G32" s="5"/>
      <c r="J32" s="17">
        <f t="shared" si="1"/>
        <v>1500</v>
      </c>
      <c r="K32" s="18">
        <f t="shared" si="2"/>
        <v>0.41666666666666669</v>
      </c>
      <c r="L32" s="17">
        <f t="shared" si="0"/>
        <v>-12</v>
      </c>
      <c r="M32" s="26"/>
      <c r="N32" s="27">
        <f t="shared" si="3"/>
        <v>49.594165171006296</v>
      </c>
      <c r="O32" s="30">
        <f t="shared" si="4"/>
        <v>1</v>
      </c>
      <c r="P32" s="1">
        <f t="shared" si="5"/>
        <v>6000</v>
      </c>
      <c r="Q32" s="28">
        <f t="shared" si="6"/>
        <v>3695.6499102603775</v>
      </c>
      <c r="R32" s="27">
        <f t="shared" si="7"/>
        <v>2.7557403608462357E-4</v>
      </c>
      <c r="S32" s="27">
        <f t="shared" si="8"/>
        <v>49.61069961317137</v>
      </c>
      <c r="U32" s="29">
        <f t="shared" si="9"/>
        <v>0.22173899461562266</v>
      </c>
      <c r="V32" s="29">
        <f t="shared" si="10"/>
        <v>0.36</v>
      </c>
    </row>
    <row r="33" spans="10:22" x14ac:dyDescent="0.3">
      <c r="J33" s="17">
        <f t="shared" si="1"/>
        <v>1560</v>
      </c>
      <c r="K33" s="18">
        <f t="shared" si="2"/>
        <v>0.43333333333333335</v>
      </c>
      <c r="L33" s="17">
        <f t="shared" si="0"/>
        <v>-12</v>
      </c>
      <c r="M33" s="26"/>
      <c r="N33" s="27">
        <f t="shared" si="3"/>
        <v>49.61069961317137</v>
      </c>
      <c r="O33" s="30">
        <f t="shared" si="4"/>
        <v>1</v>
      </c>
      <c r="P33" s="1">
        <f t="shared" si="5"/>
        <v>6000</v>
      </c>
      <c r="Q33" s="28">
        <f t="shared" si="6"/>
        <v>3696.6419767902821</v>
      </c>
      <c r="R33" s="27">
        <f t="shared" si="7"/>
        <v>2.7545539622216193E-4</v>
      </c>
      <c r="S33" s="27">
        <f t="shared" si="8"/>
        <v>49.627226936944702</v>
      </c>
      <c r="U33" s="29">
        <f t="shared" si="9"/>
        <v>0.22179851860741692</v>
      </c>
      <c r="V33" s="29">
        <f t="shared" si="10"/>
        <v>0.36</v>
      </c>
    </row>
    <row r="34" spans="10:22" x14ac:dyDescent="0.3">
      <c r="J34" s="17">
        <f t="shared" si="1"/>
        <v>1620</v>
      </c>
      <c r="K34" s="18">
        <f t="shared" si="2"/>
        <v>0.45</v>
      </c>
      <c r="L34" s="17">
        <f t="shared" si="0"/>
        <v>-12</v>
      </c>
      <c r="M34" s="26"/>
      <c r="N34" s="27">
        <f t="shared" si="3"/>
        <v>49.627226936944702</v>
      </c>
      <c r="O34" s="30">
        <f t="shared" si="4"/>
        <v>1</v>
      </c>
      <c r="P34" s="1">
        <f t="shared" si="5"/>
        <v>6000</v>
      </c>
      <c r="Q34" s="28">
        <f t="shared" si="6"/>
        <v>3697.6336162166822</v>
      </c>
      <c r="R34" s="27">
        <f t="shared" si="7"/>
        <v>2.7533680743641688E-4</v>
      </c>
      <c r="S34" s="27">
        <f t="shared" si="8"/>
        <v>49.64374714539089</v>
      </c>
      <c r="U34" s="29">
        <f t="shared" si="9"/>
        <v>0.22185801697300092</v>
      </c>
      <c r="V34" s="29">
        <f t="shared" si="10"/>
        <v>0.36</v>
      </c>
    </row>
    <row r="35" spans="10:22" x14ac:dyDescent="0.3">
      <c r="J35" s="17">
        <f t="shared" si="1"/>
        <v>1680</v>
      </c>
      <c r="K35" s="18">
        <f t="shared" si="2"/>
        <v>0.46666666666666667</v>
      </c>
      <c r="L35" s="17">
        <f t="shared" si="0"/>
        <v>-12</v>
      </c>
      <c r="M35" s="26"/>
      <c r="N35" s="27">
        <f t="shared" si="3"/>
        <v>49.64374714539089</v>
      </c>
      <c r="O35" s="30">
        <f t="shared" si="4"/>
        <v>1</v>
      </c>
      <c r="P35" s="1">
        <f t="shared" si="5"/>
        <v>6000</v>
      </c>
      <c r="Q35" s="28">
        <f t="shared" si="6"/>
        <v>3698.6248287234534</v>
      </c>
      <c r="R35" s="27">
        <f t="shared" si="7"/>
        <v>2.75218269705399E-4</v>
      </c>
      <c r="S35" s="27">
        <f t="shared" si="8"/>
        <v>49.660260241573212</v>
      </c>
      <c r="U35" s="29">
        <f t="shared" si="9"/>
        <v>0.22191748972340719</v>
      </c>
      <c r="V35" s="29">
        <f t="shared" si="10"/>
        <v>0.36</v>
      </c>
    </row>
    <row r="36" spans="10:22" x14ac:dyDescent="0.3">
      <c r="J36" s="17">
        <f t="shared" si="1"/>
        <v>1740</v>
      </c>
      <c r="K36" s="18">
        <f t="shared" si="2"/>
        <v>0.48333333333333334</v>
      </c>
      <c r="L36" s="17">
        <f t="shared" si="0"/>
        <v>-12</v>
      </c>
      <c r="M36" s="26"/>
      <c r="N36" s="27">
        <f t="shared" si="3"/>
        <v>49.660260241573212</v>
      </c>
      <c r="O36" s="30">
        <f t="shared" si="4"/>
        <v>1</v>
      </c>
      <c r="P36" s="1">
        <f t="shared" si="5"/>
        <v>6000</v>
      </c>
      <c r="Q36" s="28">
        <f t="shared" si="6"/>
        <v>3699.6156144943925</v>
      </c>
      <c r="R36" s="27">
        <f t="shared" si="7"/>
        <v>2.7509978300712838E-4</v>
      </c>
      <c r="S36" s="27">
        <f t="shared" si="8"/>
        <v>49.676766228553639</v>
      </c>
      <c r="U36" s="29">
        <f t="shared" si="9"/>
        <v>0.22197693686966355</v>
      </c>
      <c r="V36" s="29">
        <f t="shared" si="10"/>
        <v>0.36</v>
      </c>
    </row>
    <row r="37" spans="10:22" x14ac:dyDescent="0.3">
      <c r="J37" s="17">
        <f t="shared" si="1"/>
        <v>1800</v>
      </c>
      <c r="K37" s="18">
        <f t="shared" si="2"/>
        <v>0.5</v>
      </c>
      <c r="L37" s="17">
        <f t="shared" si="0"/>
        <v>-12</v>
      </c>
      <c r="M37" s="26"/>
      <c r="N37" s="27">
        <f t="shared" si="3"/>
        <v>49.676766228553639</v>
      </c>
      <c r="O37" s="30">
        <f t="shared" si="4"/>
        <v>1</v>
      </c>
      <c r="P37" s="1">
        <f t="shared" si="5"/>
        <v>6000</v>
      </c>
      <c r="Q37" s="28">
        <f t="shared" si="6"/>
        <v>3700.6059737132182</v>
      </c>
      <c r="R37" s="27">
        <f t="shared" si="7"/>
        <v>2.7498134731963425E-4</v>
      </c>
      <c r="S37" s="27">
        <f t="shared" si="8"/>
        <v>49.693265109392819</v>
      </c>
      <c r="U37" s="29">
        <f t="shared" si="9"/>
        <v>0.2220363584227931</v>
      </c>
      <c r="V37" s="29">
        <f t="shared" si="10"/>
        <v>0.36</v>
      </c>
    </row>
    <row r="38" spans="10:22" x14ac:dyDescent="0.3">
      <c r="J38" s="17">
        <f t="shared" si="1"/>
        <v>1860</v>
      </c>
      <c r="K38" s="18">
        <f t="shared" si="2"/>
        <v>0.51666666666666672</v>
      </c>
      <c r="L38" s="17">
        <f t="shared" si="0"/>
        <v>-12</v>
      </c>
      <c r="M38" s="26"/>
      <c r="N38" s="27">
        <f t="shared" si="3"/>
        <v>49.693265109392819</v>
      </c>
      <c r="O38" s="30">
        <f t="shared" si="4"/>
        <v>1</v>
      </c>
      <c r="P38" s="1">
        <f t="shared" si="5"/>
        <v>6000</v>
      </c>
      <c r="Q38" s="28">
        <f t="shared" si="6"/>
        <v>3701.5959065635693</v>
      </c>
      <c r="R38" s="27">
        <f t="shared" si="7"/>
        <v>2.7486296262095562E-4</v>
      </c>
      <c r="S38" s="27">
        <f t="shared" si="8"/>
        <v>49.709756887150078</v>
      </c>
      <c r="U38" s="29">
        <f t="shared" si="9"/>
        <v>0.22209575439381415</v>
      </c>
      <c r="V38" s="29">
        <f t="shared" si="10"/>
        <v>0.36</v>
      </c>
    </row>
    <row r="39" spans="10:22" x14ac:dyDescent="0.3">
      <c r="J39" s="17">
        <f t="shared" si="1"/>
        <v>1920</v>
      </c>
      <c r="K39" s="18">
        <f t="shared" si="2"/>
        <v>0.53333333333333333</v>
      </c>
      <c r="L39" s="17">
        <f t="shared" si="0"/>
        <v>-12</v>
      </c>
      <c r="M39" s="26"/>
      <c r="N39" s="27">
        <f t="shared" si="3"/>
        <v>49.709756887150078</v>
      </c>
      <c r="O39" s="30">
        <f t="shared" si="4"/>
        <v>1</v>
      </c>
      <c r="P39" s="1">
        <f t="shared" si="5"/>
        <v>6000</v>
      </c>
      <c r="Q39" s="28">
        <f t="shared" si="6"/>
        <v>3702.5854132290046</v>
      </c>
      <c r="R39" s="27">
        <f t="shared" si="7"/>
        <v>2.7474462888914079E-4</v>
      </c>
      <c r="S39" s="27">
        <f t="shared" si="8"/>
        <v>49.726241564883424</v>
      </c>
      <c r="U39" s="29">
        <f t="shared" si="9"/>
        <v>0.22215512479374028</v>
      </c>
      <c r="V39" s="29">
        <f t="shared" si="10"/>
        <v>0.36</v>
      </c>
    </row>
    <row r="40" spans="10:22" x14ac:dyDescent="0.3">
      <c r="J40" s="17">
        <f t="shared" si="1"/>
        <v>1980</v>
      </c>
      <c r="K40" s="18">
        <f t="shared" si="2"/>
        <v>0.55000000000000004</v>
      </c>
      <c r="L40" s="17">
        <f t="shared" si="0"/>
        <v>-12</v>
      </c>
      <c r="M40" s="26"/>
      <c r="N40" s="27">
        <f t="shared" si="3"/>
        <v>49.726241564883424</v>
      </c>
      <c r="O40" s="30">
        <f t="shared" si="4"/>
        <v>1</v>
      </c>
      <c r="P40" s="1">
        <f t="shared" si="5"/>
        <v>6000</v>
      </c>
      <c r="Q40" s="28">
        <f t="shared" si="6"/>
        <v>3703.5744938930056</v>
      </c>
      <c r="R40" s="27">
        <f t="shared" si="7"/>
        <v>2.7462634610224759E-4</v>
      </c>
      <c r="S40" s="27">
        <f t="shared" si="8"/>
        <v>49.742719145649559</v>
      </c>
      <c r="U40" s="29">
        <f t="shared" si="9"/>
        <v>0.22221446963358032</v>
      </c>
      <c r="V40" s="29">
        <f t="shared" si="10"/>
        <v>0.36</v>
      </c>
    </row>
    <row r="41" spans="10:22" x14ac:dyDescent="0.3">
      <c r="J41" s="17">
        <f t="shared" si="1"/>
        <v>2040</v>
      </c>
      <c r="K41" s="18">
        <f t="shared" si="2"/>
        <v>0.56666666666666665</v>
      </c>
      <c r="L41" s="17">
        <f t="shared" si="0"/>
        <v>-12</v>
      </c>
      <c r="M41" s="26"/>
      <c r="N41" s="27">
        <f t="shared" si="3"/>
        <v>49.742719145649559</v>
      </c>
      <c r="O41" s="30">
        <f t="shared" si="4"/>
        <v>1</v>
      </c>
      <c r="P41" s="1">
        <f t="shared" si="5"/>
        <v>6000</v>
      </c>
      <c r="Q41" s="28">
        <f t="shared" si="6"/>
        <v>3704.5631487389737</v>
      </c>
      <c r="R41" s="27">
        <f t="shared" si="7"/>
        <v>2.7450811423834325E-4</v>
      </c>
      <c r="S41" s="27">
        <f t="shared" si="8"/>
        <v>49.759189632503862</v>
      </c>
      <c r="U41" s="29">
        <f t="shared" si="9"/>
        <v>0.22227378892433841</v>
      </c>
      <c r="V41" s="29">
        <f t="shared" si="10"/>
        <v>0.36</v>
      </c>
    </row>
    <row r="42" spans="10:22" x14ac:dyDescent="0.3">
      <c r="J42" s="17">
        <f t="shared" si="1"/>
        <v>2100</v>
      </c>
      <c r="K42" s="18">
        <f t="shared" si="2"/>
        <v>0.58333333333333337</v>
      </c>
      <c r="L42" s="17">
        <f t="shared" si="0"/>
        <v>-12</v>
      </c>
      <c r="M42" s="26"/>
      <c r="N42" s="27">
        <f t="shared" si="3"/>
        <v>49.759189632503862</v>
      </c>
      <c r="O42" s="30">
        <f t="shared" si="4"/>
        <v>1</v>
      </c>
      <c r="P42" s="1">
        <f t="shared" si="5"/>
        <v>6000</v>
      </c>
      <c r="Q42" s="28">
        <f t="shared" si="6"/>
        <v>3705.5513779502317</v>
      </c>
      <c r="R42" s="27">
        <f t="shared" si="7"/>
        <v>2.7438993327550445E-4</v>
      </c>
      <c r="S42" s="27">
        <f t="shared" si="8"/>
        <v>49.775653028500393</v>
      </c>
      <c r="U42" s="29">
        <f t="shared" si="9"/>
        <v>0.2223330826770139</v>
      </c>
      <c r="V42" s="29">
        <f t="shared" si="10"/>
        <v>0.36</v>
      </c>
    </row>
    <row r="43" spans="10:22" x14ac:dyDescent="0.3">
      <c r="J43" s="17">
        <f t="shared" si="1"/>
        <v>2160</v>
      </c>
      <c r="K43" s="18">
        <f t="shared" si="2"/>
        <v>0.6</v>
      </c>
      <c r="L43" s="17">
        <f t="shared" si="0"/>
        <v>-12</v>
      </c>
      <c r="M43" s="26"/>
      <c r="N43" s="27">
        <f t="shared" si="3"/>
        <v>49.775653028500393</v>
      </c>
      <c r="O43" s="30">
        <f t="shared" si="4"/>
        <v>1</v>
      </c>
      <c r="P43" s="1">
        <f t="shared" si="5"/>
        <v>6000</v>
      </c>
      <c r="Q43" s="28">
        <f t="shared" si="6"/>
        <v>3706.5391817100235</v>
      </c>
      <c r="R43" s="27">
        <f t="shared" si="7"/>
        <v>2.7427180319181734E-4</v>
      </c>
      <c r="S43" s="27">
        <f t="shared" si="8"/>
        <v>49.792109336691901</v>
      </c>
      <c r="U43" s="29">
        <f t="shared" si="9"/>
        <v>0.2223923509026014</v>
      </c>
      <c r="V43" s="29">
        <f t="shared" si="10"/>
        <v>0.36</v>
      </c>
    </row>
    <row r="44" spans="10:22" x14ac:dyDescent="0.3">
      <c r="J44" s="17">
        <f t="shared" si="1"/>
        <v>2220</v>
      </c>
      <c r="K44" s="18">
        <f t="shared" si="2"/>
        <v>0.6166666666666667</v>
      </c>
      <c r="L44" s="17">
        <f t="shared" si="0"/>
        <v>-12</v>
      </c>
      <c r="M44" s="26"/>
      <c r="N44" s="27">
        <f t="shared" si="3"/>
        <v>49.792109336691901</v>
      </c>
      <c r="O44" s="30">
        <f t="shared" si="4"/>
        <v>1</v>
      </c>
      <c r="P44" s="1">
        <f t="shared" si="5"/>
        <v>6000</v>
      </c>
      <c r="Q44" s="28">
        <f t="shared" si="6"/>
        <v>3707.5265602015143</v>
      </c>
      <c r="R44" s="27">
        <f t="shared" si="7"/>
        <v>2.7415372396537741E-4</v>
      </c>
      <c r="S44" s="27">
        <f t="shared" si="8"/>
        <v>49.808558560129825</v>
      </c>
      <c r="U44" s="29">
        <f t="shared" si="9"/>
        <v>0.22245159361209085</v>
      </c>
      <c r="V44" s="29">
        <f t="shared" si="10"/>
        <v>0.36</v>
      </c>
    </row>
    <row r="45" spans="10:22" x14ac:dyDescent="0.3">
      <c r="J45" s="17">
        <f t="shared" si="1"/>
        <v>2280</v>
      </c>
      <c r="K45" s="18">
        <f t="shared" si="2"/>
        <v>0.6333333333333333</v>
      </c>
      <c r="L45" s="17">
        <f t="shared" si="0"/>
        <v>-12</v>
      </c>
      <c r="M45" s="26"/>
      <c r="N45" s="27">
        <f t="shared" si="3"/>
        <v>49.808558560129825</v>
      </c>
      <c r="O45" s="30">
        <f t="shared" si="4"/>
        <v>1</v>
      </c>
      <c r="P45" s="1">
        <f t="shared" si="5"/>
        <v>6000</v>
      </c>
      <c r="Q45" s="28">
        <f t="shared" si="6"/>
        <v>3708.5135136077897</v>
      </c>
      <c r="R45" s="27">
        <f t="shared" si="7"/>
        <v>2.7403569557428968E-4</v>
      </c>
      <c r="S45" s="27">
        <f t="shared" si="8"/>
        <v>49.825000701864283</v>
      </c>
      <c r="U45" s="29">
        <f t="shared" si="9"/>
        <v>0.2225108108164674</v>
      </c>
      <c r="V45" s="29">
        <f t="shared" si="10"/>
        <v>0.36</v>
      </c>
    </row>
    <row r="46" spans="10:22" x14ac:dyDescent="0.3">
      <c r="J46" s="17">
        <f t="shared" si="1"/>
        <v>2340</v>
      </c>
      <c r="K46" s="18">
        <f t="shared" si="2"/>
        <v>0.65</v>
      </c>
      <c r="L46" s="17">
        <f t="shared" si="0"/>
        <v>-12</v>
      </c>
      <c r="M46" s="26"/>
      <c r="N46" s="27">
        <f t="shared" si="3"/>
        <v>49.825000701864283</v>
      </c>
      <c r="O46" s="30">
        <f t="shared" si="4"/>
        <v>1</v>
      </c>
      <c r="P46" s="1">
        <f t="shared" si="5"/>
        <v>6000</v>
      </c>
      <c r="Q46" s="28">
        <f t="shared" si="6"/>
        <v>3709.5000421118571</v>
      </c>
      <c r="R46" s="27">
        <f t="shared" si="7"/>
        <v>2.7391771799666862E-4</v>
      </c>
      <c r="S46" s="27">
        <f t="shared" si="8"/>
        <v>49.84143576494408</v>
      </c>
      <c r="U46" s="29">
        <f t="shared" si="9"/>
        <v>0.22257000252671141</v>
      </c>
      <c r="V46" s="29">
        <f t="shared" si="10"/>
        <v>0.36</v>
      </c>
    </row>
    <row r="47" spans="10:22" x14ac:dyDescent="0.3">
      <c r="J47" s="17">
        <f t="shared" si="1"/>
        <v>2400</v>
      </c>
      <c r="K47" s="18">
        <f t="shared" si="2"/>
        <v>0.66666666666666663</v>
      </c>
      <c r="L47" s="17">
        <f t="shared" si="0"/>
        <v>-12</v>
      </c>
      <c r="M47" s="26"/>
      <c r="N47" s="27">
        <f t="shared" si="3"/>
        <v>49.84143576494408</v>
      </c>
      <c r="O47" s="30">
        <f t="shared" si="4"/>
        <v>1</v>
      </c>
      <c r="P47" s="1">
        <f t="shared" si="5"/>
        <v>6000</v>
      </c>
      <c r="Q47" s="28">
        <f t="shared" si="6"/>
        <v>3710.4861458966448</v>
      </c>
      <c r="R47" s="27">
        <f t="shared" si="7"/>
        <v>2.7379979121063805E-4</v>
      </c>
      <c r="S47" s="27">
        <f t="shared" si="8"/>
        <v>49.857863752416719</v>
      </c>
      <c r="U47" s="29">
        <f t="shared" si="9"/>
        <v>0.22262916875379868</v>
      </c>
      <c r="V47" s="29">
        <f t="shared" si="10"/>
        <v>0.36</v>
      </c>
    </row>
    <row r="48" spans="10:22" x14ac:dyDescent="0.3">
      <c r="J48" s="17">
        <f t="shared" si="1"/>
        <v>2460</v>
      </c>
      <c r="K48" s="18">
        <f t="shared" si="2"/>
        <v>0.68333333333333335</v>
      </c>
      <c r="L48" s="17">
        <f t="shared" si="0"/>
        <v>-12</v>
      </c>
      <c r="M48" s="26"/>
      <c r="N48" s="27">
        <f t="shared" si="3"/>
        <v>49.857863752416719</v>
      </c>
      <c r="O48" s="30">
        <f t="shared" si="4"/>
        <v>1</v>
      </c>
      <c r="P48" s="1">
        <f t="shared" si="5"/>
        <v>6000</v>
      </c>
      <c r="Q48" s="28">
        <f t="shared" si="6"/>
        <v>3711.4718251450031</v>
      </c>
      <c r="R48" s="27">
        <f t="shared" si="7"/>
        <v>2.7368191519433114E-4</v>
      </c>
      <c r="S48" s="27">
        <f t="shared" si="8"/>
        <v>49.874284667328382</v>
      </c>
      <c r="U48" s="29">
        <f t="shared" si="9"/>
        <v>0.22268830950870019</v>
      </c>
      <c r="V48" s="29">
        <f t="shared" si="10"/>
        <v>0.36</v>
      </c>
    </row>
    <row r="49" spans="10:22" x14ac:dyDescent="0.3">
      <c r="J49" s="17">
        <f t="shared" si="1"/>
        <v>2520</v>
      </c>
      <c r="K49" s="18">
        <f t="shared" si="2"/>
        <v>0.7</v>
      </c>
      <c r="L49" s="17">
        <f t="shared" si="0"/>
        <v>-12</v>
      </c>
      <c r="M49" s="26"/>
      <c r="N49" s="27">
        <f t="shared" si="3"/>
        <v>49.874284667328382</v>
      </c>
      <c r="O49" s="30">
        <f t="shared" si="4"/>
        <v>1</v>
      </c>
      <c r="P49" s="1">
        <f t="shared" si="5"/>
        <v>6000</v>
      </c>
      <c r="Q49" s="28">
        <f t="shared" si="6"/>
        <v>3712.4570800397028</v>
      </c>
      <c r="R49" s="27">
        <f t="shared" si="7"/>
        <v>2.7356408992589058E-4</v>
      </c>
      <c r="S49" s="27">
        <f t="shared" si="8"/>
        <v>49.890698512723937</v>
      </c>
      <c r="U49" s="29">
        <f t="shared" si="9"/>
        <v>0.22274742480238216</v>
      </c>
      <c r="V49" s="29">
        <f t="shared" si="10"/>
        <v>0.36</v>
      </c>
    </row>
    <row r="50" spans="10:22" x14ac:dyDescent="0.3">
      <c r="J50" s="17">
        <f t="shared" si="1"/>
        <v>2580</v>
      </c>
      <c r="K50" s="18">
        <f t="shared" si="2"/>
        <v>0.71666666666666667</v>
      </c>
      <c r="L50" s="17">
        <f t="shared" si="0"/>
        <v>-12</v>
      </c>
      <c r="M50" s="26"/>
      <c r="N50" s="27">
        <f t="shared" si="3"/>
        <v>49.890698512723937</v>
      </c>
      <c r="O50" s="30">
        <f t="shared" si="4"/>
        <v>1</v>
      </c>
      <c r="P50" s="1">
        <f t="shared" si="5"/>
        <v>6000</v>
      </c>
      <c r="Q50" s="28">
        <f t="shared" si="6"/>
        <v>3713.4419107634362</v>
      </c>
      <c r="R50" s="27">
        <f t="shared" si="7"/>
        <v>2.7344631538346852E-4</v>
      </c>
      <c r="S50" s="27">
        <f t="shared" si="8"/>
        <v>49.907105291646943</v>
      </c>
      <c r="U50" s="29">
        <f t="shared" si="9"/>
        <v>0.22280651464580617</v>
      </c>
      <c r="V50" s="29">
        <f t="shared" si="10"/>
        <v>0.36</v>
      </c>
    </row>
    <row r="51" spans="10:22" x14ac:dyDescent="0.3">
      <c r="J51" s="17">
        <f t="shared" si="1"/>
        <v>2640</v>
      </c>
      <c r="K51" s="18">
        <f t="shared" si="2"/>
        <v>0.73333333333333328</v>
      </c>
      <c r="L51" s="17">
        <f t="shared" si="0"/>
        <v>-12</v>
      </c>
      <c r="M51" s="26"/>
      <c r="N51" s="27">
        <f t="shared" si="3"/>
        <v>49.907105291646943</v>
      </c>
      <c r="O51" s="30">
        <f t="shared" si="4"/>
        <v>1</v>
      </c>
      <c r="P51" s="1">
        <f t="shared" si="5"/>
        <v>6000</v>
      </c>
      <c r="Q51" s="28">
        <f t="shared" si="6"/>
        <v>3714.4263174988164</v>
      </c>
      <c r="R51" s="27">
        <f t="shared" si="7"/>
        <v>2.7332859154522647E-4</v>
      </c>
      <c r="S51" s="27">
        <f t="shared" si="8"/>
        <v>49.923505007139653</v>
      </c>
      <c r="U51" s="29">
        <f t="shared" si="9"/>
        <v>0.22286557904992899</v>
      </c>
      <c r="V51" s="29">
        <f t="shared" si="10"/>
        <v>0.36</v>
      </c>
    </row>
    <row r="52" spans="10:22" x14ac:dyDescent="0.3">
      <c r="J52" s="17">
        <f t="shared" si="1"/>
        <v>2700</v>
      </c>
      <c r="K52" s="18">
        <f t="shared" si="2"/>
        <v>0.75</v>
      </c>
      <c r="L52" s="17">
        <f t="shared" si="0"/>
        <v>-12</v>
      </c>
      <c r="M52" s="26"/>
      <c r="N52" s="27">
        <f t="shared" si="3"/>
        <v>49.923505007139653</v>
      </c>
      <c r="O52" s="30">
        <f t="shared" si="4"/>
        <v>1</v>
      </c>
      <c r="P52" s="1">
        <f t="shared" si="5"/>
        <v>6000</v>
      </c>
      <c r="Q52" s="28">
        <f t="shared" si="6"/>
        <v>3715.4103004283793</v>
      </c>
      <c r="R52" s="27">
        <f t="shared" si="7"/>
        <v>2.732109183893352E-4</v>
      </c>
      <c r="S52" s="27">
        <f t="shared" si="8"/>
        <v>49.939897662243013</v>
      </c>
      <c r="U52" s="29">
        <f t="shared" si="9"/>
        <v>0.22292461802570274</v>
      </c>
      <c r="V52" s="29">
        <f t="shared" si="10"/>
        <v>0.36</v>
      </c>
    </row>
    <row r="53" spans="10:22" x14ac:dyDescent="0.3">
      <c r="J53" s="17">
        <f t="shared" si="1"/>
        <v>2760</v>
      </c>
      <c r="K53" s="18">
        <f t="shared" si="2"/>
        <v>0.76666666666666672</v>
      </c>
      <c r="L53" s="17">
        <f t="shared" si="0"/>
        <v>-12</v>
      </c>
      <c r="M53" s="26"/>
      <c r="N53" s="27">
        <f t="shared" si="3"/>
        <v>49.939897662243013</v>
      </c>
      <c r="O53" s="30">
        <f t="shared" si="4"/>
        <v>1</v>
      </c>
      <c r="P53" s="1">
        <f t="shared" si="5"/>
        <v>6000</v>
      </c>
      <c r="Q53" s="28">
        <f t="shared" si="6"/>
        <v>3716.3938597345809</v>
      </c>
      <c r="R53" s="27">
        <f t="shared" si="7"/>
        <v>2.7309329589397503E-4</v>
      </c>
      <c r="S53" s="27">
        <f t="shared" si="8"/>
        <v>49.956283259996653</v>
      </c>
      <c r="U53" s="29">
        <f t="shared" si="9"/>
        <v>0.22298363158407483</v>
      </c>
      <c r="V53" s="29">
        <f t="shared" si="10"/>
        <v>0.36</v>
      </c>
    </row>
    <row r="54" spans="10:22" x14ac:dyDescent="0.3">
      <c r="J54" s="17">
        <f t="shared" si="1"/>
        <v>2820</v>
      </c>
      <c r="K54" s="18">
        <f t="shared" si="2"/>
        <v>0.78333333333333333</v>
      </c>
      <c r="L54" s="17">
        <f t="shared" si="0"/>
        <v>-12</v>
      </c>
      <c r="M54" s="26"/>
      <c r="N54" s="27">
        <f t="shared" si="3"/>
        <v>49.956283259996653</v>
      </c>
      <c r="O54" s="30">
        <f t="shared" si="4"/>
        <v>1</v>
      </c>
      <c r="P54" s="1">
        <f t="shared" si="5"/>
        <v>6000</v>
      </c>
      <c r="Q54" s="28">
        <f t="shared" si="6"/>
        <v>3717.3769955997991</v>
      </c>
      <c r="R54" s="27">
        <f t="shared" si="7"/>
        <v>2.7297572403733568E-4</v>
      </c>
      <c r="S54" s="27">
        <f t="shared" si="8"/>
        <v>49.972661803438896</v>
      </c>
      <c r="U54" s="29">
        <f t="shared" si="9"/>
        <v>0.22304261973598793</v>
      </c>
      <c r="V54" s="29">
        <f t="shared" si="10"/>
        <v>0.36</v>
      </c>
    </row>
    <row r="55" spans="10:22" x14ac:dyDescent="0.3">
      <c r="J55" s="17">
        <f t="shared" si="1"/>
        <v>2880</v>
      </c>
      <c r="K55" s="18">
        <f t="shared" si="2"/>
        <v>0.8</v>
      </c>
      <c r="L55" s="17">
        <f t="shared" si="0"/>
        <v>-12</v>
      </c>
      <c r="M55" s="26"/>
      <c r="N55" s="27">
        <f t="shared" si="3"/>
        <v>49.972661803438896</v>
      </c>
      <c r="O55" s="30">
        <f t="shared" si="4"/>
        <v>1</v>
      </c>
      <c r="P55" s="1">
        <f t="shared" si="5"/>
        <v>6000</v>
      </c>
      <c r="Q55" s="28">
        <f t="shared" si="6"/>
        <v>3718.3597082063338</v>
      </c>
      <c r="R55" s="27">
        <f t="shared" si="7"/>
        <v>2.7285820279761617E-4</v>
      </c>
      <c r="S55" s="27">
        <f t="shared" si="8"/>
        <v>49.989033295606752</v>
      </c>
      <c r="U55" s="29">
        <f t="shared" si="9"/>
        <v>0.22310158249238002</v>
      </c>
      <c r="V55" s="29">
        <f t="shared" si="10"/>
        <v>0.36</v>
      </c>
    </row>
    <row r="56" spans="10:22" x14ac:dyDescent="0.3">
      <c r="J56" s="17">
        <f t="shared" si="1"/>
        <v>2940</v>
      </c>
      <c r="K56" s="18">
        <f t="shared" si="2"/>
        <v>0.81666666666666665</v>
      </c>
      <c r="L56" s="17">
        <f t="shared" si="0"/>
        <v>-12</v>
      </c>
      <c r="M56" s="26"/>
      <c r="N56" s="27">
        <f t="shared" si="3"/>
        <v>49.989033295606752</v>
      </c>
      <c r="O56" s="30">
        <f t="shared" si="4"/>
        <v>1</v>
      </c>
      <c r="P56" s="1">
        <f t="shared" si="5"/>
        <v>6000</v>
      </c>
      <c r="Q56" s="28">
        <f t="shared" si="6"/>
        <v>3719.3419977364051</v>
      </c>
      <c r="R56" s="27">
        <f t="shared" si="7"/>
        <v>2.72740732153025E-4</v>
      </c>
      <c r="S56" s="27">
        <f t="shared" si="8"/>
        <v>50.005397739535937</v>
      </c>
      <c r="U56" s="29">
        <f t="shared" si="9"/>
        <v>0.22316051986418431</v>
      </c>
      <c r="V56" s="29">
        <f t="shared" si="10"/>
        <v>0.36</v>
      </c>
    </row>
    <row r="57" spans="10:22" x14ac:dyDescent="0.3">
      <c r="J57" s="17">
        <f t="shared" si="1"/>
        <v>3000</v>
      </c>
      <c r="K57" s="18">
        <f t="shared" si="2"/>
        <v>0.83333333333333337</v>
      </c>
      <c r="L57" s="17">
        <f t="shared" si="0"/>
        <v>-12</v>
      </c>
      <c r="M57" s="26"/>
      <c r="N57" s="27">
        <f t="shared" si="3"/>
        <v>50.005397739535937</v>
      </c>
      <c r="O57" s="30">
        <f t="shared" si="4"/>
        <v>1</v>
      </c>
      <c r="P57" s="1">
        <f t="shared" si="5"/>
        <v>6000</v>
      </c>
      <c r="Q57" s="28">
        <f t="shared" si="6"/>
        <v>3720.3238643721561</v>
      </c>
      <c r="R57" s="27">
        <f t="shared" si="7"/>
        <v>2.7262331208177996E-4</v>
      </c>
      <c r="S57" s="27">
        <f t="shared" si="8"/>
        <v>50.021755138260843</v>
      </c>
      <c r="U57" s="29">
        <f t="shared" si="9"/>
        <v>0.22321943186232937</v>
      </c>
      <c r="V57" s="29">
        <f t="shared" si="10"/>
        <v>0.36</v>
      </c>
    </row>
    <row r="58" spans="10:22" x14ac:dyDescent="0.3">
      <c r="J58" s="17">
        <f t="shared" si="1"/>
        <v>3060</v>
      </c>
      <c r="K58" s="18">
        <f t="shared" si="2"/>
        <v>0.85</v>
      </c>
      <c r="L58" s="17">
        <f t="shared" si="0"/>
        <v>-12</v>
      </c>
      <c r="M58" s="26"/>
      <c r="N58" s="27">
        <f t="shared" si="3"/>
        <v>50.021755138260843</v>
      </c>
      <c r="O58" s="30">
        <f t="shared" si="4"/>
        <v>1</v>
      </c>
      <c r="P58" s="1">
        <f t="shared" si="5"/>
        <v>6000</v>
      </c>
      <c r="Q58" s="28">
        <f t="shared" si="6"/>
        <v>3721.3053082956508</v>
      </c>
      <c r="R58" s="27">
        <f t="shared" si="7"/>
        <v>2.7250594256210826E-4</v>
      </c>
      <c r="S58" s="27">
        <f t="shared" si="8"/>
        <v>50.038105494814573</v>
      </c>
      <c r="U58" s="29">
        <f t="shared" si="9"/>
        <v>0.22327831849773902</v>
      </c>
      <c r="V58" s="29">
        <f t="shared" si="10"/>
        <v>0.36</v>
      </c>
    </row>
    <row r="59" spans="10:22" x14ac:dyDescent="0.3">
      <c r="J59" s="17">
        <f t="shared" si="1"/>
        <v>3120</v>
      </c>
      <c r="K59" s="18">
        <f t="shared" si="2"/>
        <v>0.8666666666666667</v>
      </c>
      <c r="L59" s="17">
        <f t="shared" si="0"/>
        <v>-12</v>
      </c>
      <c r="M59" s="26"/>
      <c r="N59" s="27">
        <f t="shared" si="3"/>
        <v>50.038105494814573</v>
      </c>
      <c r="O59" s="30">
        <f t="shared" si="4"/>
        <v>1</v>
      </c>
      <c r="P59" s="1">
        <f t="shared" si="5"/>
        <v>6000</v>
      </c>
      <c r="Q59" s="28">
        <f t="shared" si="6"/>
        <v>3722.2863296888745</v>
      </c>
      <c r="R59" s="27">
        <f t="shared" si="7"/>
        <v>2.7238862357224655E-4</v>
      </c>
      <c r="S59" s="27">
        <f t="shared" si="8"/>
        <v>50.054448812228905</v>
      </c>
      <c r="U59" s="29">
        <f t="shared" si="9"/>
        <v>0.22333717978133247</v>
      </c>
      <c r="V59" s="29">
        <f t="shared" si="10"/>
        <v>0.36</v>
      </c>
    </row>
    <row r="60" spans="10:22" x14ac:dyDescent="0.3">
      <c r="J60" s="17">
        <f t="shared" si="1"/>
        <v>3180</v>
      </c>
      <c r="K60" s="18">
        <f t="shared" si="2"/>
        <v>0.8833333333333333</v>
      </c>
      <c r="L60" s="17">
        <f t="shared" si="0"/>
        <v>-12</v>
      </c>
      <c r="M60" s="26"/>
      <c r="N60" s="27">
        <f t="shared" si="3"/>
        <v>50.054448812228905</v>
      </c>
      <c r="O60" s="30">
        <f t="shared" si="4"/>
        <v>1</v>
      </c>
      <c r="P60" s="1">
        <f t="shared" si="5"/>
        <v>6000</v>
      </c>
      <c r="Q60" s="28">
        <f t="shared" si="6"/>
        <v>3723.2669287337344</v>
      </c>
      <c r="R60" s="27">
        <f t="shared" si="7"/>
        <v>2.7227135509044076E-4</v>
      </c>
      <c r="S60" s="27">
        <f t="shared" si="8"/>
        <v>50.070785093534333</v>
      </c>
      <c r="U60" s="29">
        <f t="shared" si="9"/>
        <v>0.22339601572402407</v>
      </c>
      <c r="V60" s="29">
        <f t="shared" si="10"/>
        <v>0.36</v>
      </c>
    </row>
    <row r="61" spans="10:22" x14ac:dyDescent="0.3">
      <c r="J61" s="17">
        <f t="shared" si="1"/>
        <v>3240</v>
      </c>
      <c r="K61" s="18">
        <f t="shared" si="2"/>
        <v>0.9</v>
      </c>
      <c r="L61" s="17">
        <f t="shared" si="0"/>
        <v>-12</v>
      </c>
      <c r="M61" s="26"/>
      <c r="N61" s="27">
        <f t="shared" si="3"/>
        <v>50.070785093534333</v>
      </c>
      <c r="O61" s="30">
        <f t="shared" si="4"/>
        <v>1</v>
      </c>
      <c r="P61" s="1">
        <f t="shared" si="5"/>
        <v>6000</v>
      </c>
      <c r="Q61" s="28">
        <f t="shared" si="6"/>
        <v>3724.2471056120598</v>
      </c>
      <c r="R61" s="27">
        <f t="shared" si="7"/>
        <v>2.7215413709494622E-4</v>
      </c>
      <c r="S61" s="27">
        <f t="shared" si="8"/>
        <v>50.087114341760028</v>
      </c>
      <c r="U61" s="29">
        <f t="shared" si="9"/>
        <v>0.22345482633672359</v>
      </c>
      <c r="V61" s="29">
        <f t="shared" si="10"/>
        <v>0.36</v>
      </c>
    </row>
    <row r="62" spans="10:22" x14ac:dyDescent="0.3">
      <c r="J62" s="17">
        <f t="shared" si="1"/>
        <v>3300</v>
      </c>
      <c r="K62" s="18">
        <f t="shared" si="2"/>
        <v>0.91666666666666663</v>
      </c>
      <c r="L62" s="17">
        <f t="shared" si="0"/>
        <v>-12</v>
      </c>
      <c r="M62" s="26"/>
      <c r="N62" s="27">
        <f t="shared" si="3"/>
        <v>50.087114341760028</v>
      </c>
      <c r="O62" s="30">
        <f t="shared" si="4"/>
        <v>1</v>
      </c>
      <c r="P62" s="1">
        <f t="shared" si="5"/>
        <v>6000</v>
      </c>
      <c r="Q62" s="28">
        <f t="shared" si="6"/>
        <v>3725.2268605056015</v>
      </c>
      <c r="R62" s="27">
        <f t="shared" si="7"/>
        <v>2.7203696956402756E-4</v>
      </c>
      <c r="S62" s="27">
        <f t="shared" si="8"/>
        <v>50.103436559933868</v>
      </c>
      <c r="U62" s="29">
        <f t="shared" si="9"/>
        <v>0.22351361163033609</v>
      </c>
      <c r="V62" s="29">
        <f t="shared" si="10"/>
        <v>0.36</v>
      </c>
    </row>
    <row r="63" spans="10:22" x14ac:dyDescent="0.3">
      <c r="J63" s="17">
        <f t="shared" si="1"/>
        <v>3360</v>
      </c>
      <c r="K63" s="18">
        <f t="shared" si="2"/>
        <v>0.93333333333333335</v>
      </c>
      <c r="L63" s="17">
        <f t="shared" si="0"/>
        <v>-12</v>
      </c>
      <c r="M63" s="26"/>
      <c r="N63" s="27">
        <f t="shared" si="3"/>
        <v>50.103436559933868</v>
      </c>
      <c r="O63" s="30">
        <f t="shared" si="4"/>
        <v>1</v>
      </c>
      <c r="P63" s="1">
        <f t="shared" si="5"/>
        <v>6000</v>
      </c>
      <c r="Q63" s="28">
        <f t="shared" si="6"/>
        <v>3726.2061935960319</v>
      </c>
      <c r="R63" s="27">
        <f t="shared" si="7"/>
        <v>2.7191985247595888E-4</v>
      </c>
      <c r="S63" s="27">
        <f t="shared" si="8"/>
        <v>50.119751751082426</v>
      </c>
      <c r="U63" s="29">
        <f t="shared" si="9"/>
        <v>0.22357237161576193</v>
      </c>
      <c r="V63" s="29">
        <f t="shared" si="10"/>
        <v>0.36</v>
      </c>
    </row>
    <row r="64" spans="10:22" x14ac:dyDescent="0.3">
      <c r="J64" s="17">
        <f t="shared" si="1"/>
        <v>3420</v>
      </c>
      <c r="K64" s="18">
        <f t="shared" si="2"/>
        <v>0.95</v>
      </c>
      <c r="L64" s="17">
        <f t="shared" si="0"/>
        <v>-12</v>
      </c>
      <c r="M64" s="26"/>
      <c r="N64" s="27">
        <f t="shared" si="3"/>
        <v>50.119751751082426</v>
      </c>
      <c r="O64" s="30">
        <f t="shared" si="4"/>
        <v>1</v>
      </c>
      <c r="P64" s="1">
        <f t="shared" si="5"/>
        <v>6000</v>
      </c>
      <c r="Q64" s="28">
        <f t="shared" si="6"/>
        <v>3727.1851050649457</v>
      </c>
      <c r="R64" s="27">
        <f t="shared" si="7"/>
        <v>2.7180278580902345E-4</v>
      </c>
      <c r="S64" s="27">
        <f t="shared" si="8"/>
        <v>50.13605991823097</v>
      </c>
      <c r="U64" s="29">
        <f t="shared" si="9"/>
        <v>0.22363110630389677</v>
      </c>
      <c r="V64" s="29">
        <f t="shared" si="10"/>
        <v>0.36</v>
      </c>
    </row>
    <row r="65" spans="10:22" x14ac:dyDescent="0.3">
      <c r="J65" s="17">
        <f t="shared" si="1"/>
        <v>3480</v>
      </c>
      <c r="K65" s="18">
        <f t="shared" si="2"/>
        <v>0.96666666666666667</v>
      </c>
      <c r="L65" s="17">
        <f t="shared" si="0"/>
        <v>-12</v>
      </c>
      <c r="M65" s="26"/>
      <c r="N65" s="27">
        <f t="shared" si="3"/>
        <v>50.13605991823097</v>
      </c>
      <c r="O65" s="30">
        <f t="shared" si="4"/>
        <v>1</v>
      </c>
      <c r="P65" s="1">
        <f t="shared" si="5"/>
        <v>6000</v>
      </c>
      <c r="Q65" s="28">
        <f t="shared" si="6"/>
        <v>3728.163595093858</v>
      </c>
      <c r="R65" s="27">
        <f t="shared" si="7"/>
        <v>2.7168576954151425E-4</v>
      </c>
      <c r="S65" s="27">
        <f t="shared" si="8"/>
        <v>50.152361064403458</v>
      </c>
      <c r="U65" s="29">
        <f t="shared" si="9"/>
        <v>0.22368981570563148</v>
      </c>
      <c r="V65" s="29">
        <f t="shared" si="10"/>
        <v>0.36</v>
      </c>
    </row>
    <row r="66" spans="10:22" x14ac:dyDescent="0.3">
      <c r="J66" s="17">
        <f t="shared" si="1"/>
        <v>3540</v>
      </c>
      <c r="K66" s="18">
        <f t="shared" si="2"/>
        <v>0.98333333333333328</v>
      </c>
      <c r="L66" s="17">
        <f t="shared" si="0"/>
        <v>-12</v>
      </c>
      <c r="M66" s="26"/>
      <c r="N66" s="27">
        <f t="shared" si="3"/>
        <v>50.152361064403458</v>
      </c>
      <c r="O66" s="30">
        <f t="shared" si="4"/>
        <v>1</v>
      </c>
      <c r="P66" s="1">
        <f t="shared" si="5"/>
        <v>6000</v>
      </c>
      <c r="Q66" s="28">
        <f t="shared" si="6"/>
        <v>3729.1416638642077</v>
      </c>
      <c r="R66" s="27">
        <f t="shared" si="7"/>
        <v>2.7156880365173313E-4</v>
      </c>
      <c r="S66" s="27">
        <f t="shared" si="8"/>
        <v>50.168655192622559</v>
      </c>
      <c r="U66" s="29">
        <f t="shared" si="9"/>
        <v>0.22374849983185244</v>
      </c>
      <c r="V66" s="29">
        <f t="shared" si="10"/>
        <v>0.36</v>
      </c>
    </row>
    <row r="67" spans="10:22" x14ac:dyDescent="0.3">
      <c r="J67" s="17">
        <f t="shared" si="1"/>
        <v>3600</v>
      </c>
      <c r="K67" s="18">
        <f t="shared" si="2"/>
        <v>1</v>
      </c>
      <c r="L67" s="17">
        <f t="shared" si="0"/>
        <v>-14</v>
      </c>
      <c r="M67" s="26"/>
      <c r="N67" s="27">
        <f t="shared" si="3"/>
        <v>50.168655192622559</v>
      </c>
      <c r="O67" s="30">
        <f t="shared" si="4"/>
        <v>1</v>
      </c>
      <c r="P67" s="1">
        <f t="shared" si="5"/>
        <v>6000</v>
      </c>
      <c r="Q67" s="28">
        <f t="shared" si="6"/>
        <v>3850.1193115573542</v>
      </c>
      <c r="R67" s="27">
        <f t="shared" si="7"/>
        <v>2.5710125429833123E-4</v>
      </c>
      <c r="S67" s="27">
        <f t="shared" si="8"/>
        <v>50.184081267880458</v>
      </c>
      <c r="U67" s="29">
        <f t="shared" si="9"/>
        <v>0.23100715869344124</v>
      </c>
      <c r="V67" s="29">
        <f t="shared" si="10"/>
        <v>0.36</v>
      </c>
    </row>
    <row r="68" spans="10:22" x14ac:dyDescent="0.3">
      <c r="J68" s="17">
        <f t="shared" si="1"/>
        <v>3660</v>
      </c>
      <c r="K68" s="18">
        <f t="shared" si="2"/>
        <v>1.0166666666666666</v>
      </c>
      <c r="L68" s="17">
        <f t="shared" si="0"/>
        <v>-14</v>
      </c>
      <c r="M68" s="26"/>
      <c r="N68" s="27">
        <f t="shared" si="3"/>
        <v>50.184081267880458</v>
      </c>
      <c r="O68" s="30">
        <f t="shared" si="4"/>
        <v>1</v>
      </c>
      <c r="P68" s="1">
        <f t="shared" si="5"/>
        <v>6000</v>
      </c>
      <c r="Q68" s="28">
        <f t="shared" si="6"/>
        <v>3851.0448760728277</v>
      </c>
      <c r="R68" s="27">
        <f t="shared" si="7"/>
        <v>2.56990567319681E-4</v>
      </c>
      <c r="S68" s="27">
        <f t="shared" si="8"/>
        <v>50.199500701919639</v>
      </c>
      <c r="U68" s="29">
        <f t="shared" si="9"/>
        <v>0.23106269256436968</v>
      </c>
      <c r="V68" s="29">
        <f t="shared" si="10"/>
        <v>0.36</v>
      </c>
    </row>
    <row r="69" spans="10:22" x14ac:dyDescent="0.3">
      <c r="J69" s="17">
        <f t="shared" si="1"/>
        <v>3720</v>
      </c>
      <c r="K69" s="18">
        <f t="shared" si="2"/>
        <v>1.0333333333333334</v>
      </c>
      <c r="L69" s="17">
        <f t="shared" si="0"/>
        <v>-14</v>
      </c>
      <c r="M69" s="26"/>
      <c r="N69" s="27">
        <f t="shared" si="3"/>
        <v>50.199500701919639</v>
      </c>
      <c r="O69" s="30">
        <f t="shared" si="4"/>
        <v>1</v>
      </c>
      <c r="P69" s="1">
        <f t="shared" si="5"/>
        <v>6000</v>
      </c>
      <c r="Q69" s="28">
        <f t="shared" si="6"/>
        <v>3851.9700421151788</v>
      </c>
      <c r="R69" s="27">
        <f t="shared" si="7"/>
        <v>2.5687992799387961E-4</v>
      </c>
      <c r="S69" s="27">
        <f t="shared" si="8"/>
        <v>50.214913497599269</v>
      </c>
      <c r="U69" s="29">
        <f t="shared" si="9"/>
        <v>0.23111820252691073</v>
      </c>
      <c r="V69" s="29">
        <f t="shared" si="10"/>
        <v>0.36</v>
      </c>
    </row>
    <row r="70" spans="10:22" x14ac:dyDescent="0.3">
      <c r="J70" s="17">
        <f t="shared" si="1"/>
        <v>3780</v>
      </c>
      <c r="K70" s="18">
        <f t="shared" si="2"/>
        <v>1.05</v>
      </c>
      <c r="L70" s="17">
        <f t="shared" si="0"/>
        <v>-14</v>
      </c>
      <c r="M70" s="26"/>
      <c r="N70" s="27">
        <f t="shared" si="3"/>
        <v>50.214913497599269</v>
      </c>
      <c r="O70" s="30">
        <f t="shared" si="4"/>
        <v>1</v>
      </c>
      <c r="P70" s="1">
        <f t="shared" si="5"/>
        <v>6000</v>
      </c>
      <c r="Q70" s="28">
        <f t="shared" si="6"/>
        <v>3852.8948098559563</v>
      </c>
      <c r="R70" s="27">
        <f t="shared" si="7"/>
        <v>2.5676933630041184E-4</v>
      </c>
      <c r="S70" s="27">
        <f t="shared" si="8"/>
        <v>50.230319657777294</v>
      </c>
      <c r="U70" s="29">
        <f t="shared" si="9"/>
        <v>0.23117368859135737</v>
      </c>
      <c r="V70" s="29">
        <f t="shared" si="10"/>
        <v>0.36</v>
      </c>
    </row>
    <row r="71" spans="10:22" x14ac:dyDescent="0.3">
      <c r="J71" s="17">
        <f t="shared" si="1"/>
        <v>3840</v>
      </c>
      <c r="K71" s="18">
        <f t="shared" si="2"/>
        <v>1.0666666666666667</v>
      </c>
      <c r="L71" s="17">
        <f t="shared" ref="L71:L134" si="11">VLOOKUP(ROUNDDOWN(K71,0)+1,$D$24:$E$31,2)</f>
        <v>-14</v>
      </c>
      <c r="M71" s="26"/>
      <c r="N71" s="27">
        <f t="shared" si="3"/>
        <v>50.230319657777294</v>
      </c>
      <c r="O71" s="30">
        <f t="shared" si="4"/>
        <v>1</v>
      </c>
      <c r="P71" s="1">
        <f t="shared" si="5"/>
        <v>6000</v>
      </c>
      <c r="Q71" s="28">
        <f t="shared" si="6"/>
        <v>3853.8191794666382</v>
      </c>
      <c r="R71" s="27">
        <f t="shared" si="7"/>
        <v>2.5665879221877083E-4</v>
      </c>
      <c r="S71" s="27">
        <f t="shared" si="8"/>
        <v>50.245719185310421</v>
      </c>
      <c r="U71" s="29">
        <f t="shared" si="9"/>
        <v>0.2312291507679983</v>
      </c>
      <c r="V71" s="29">
        <f t="shared" si="10"/>
        <v>0.36</v>
      </c>
    </row>
    <row r="72" spans="10:22" x14ac:dyDescent="0.3">
      <c r="J72" s="17">
        <f t="shared" ref="J72:J135" si="12">J71+$K$2</f>
        <v>3900</v>
      </c>
      <c r="K72" s="18">
        <f t="shared" ref="K72:K135" si="13">J72/3600</f>
        <v>1.0833333333333333</v>
      </c>
      <c r="L72" s="17">
        <f t="shared" si="11"/>
        <v>-14</v>
      </c>
      <c r="M72" s="26"/>
      <c r="N72" s="27">
        <f t="shared" si="3"/>
        <v>50.245719185310421</v>
      </c>
      <c r="O72" s="30">
        <f t="shared" si="4"/>
        <v>1</v>
      </c>
      <c r="P72" s="1">
        <f t="shared" si="5"/>
        <v>6000</v>
      </c>
      <c r="Q72" s="28">
        <f t="shared" si="6"/>
        <v>3854.7431511186251</v>
      </c>
      <c r="R72" s="27">
        <f t="shared" si="7"/>
        <v>2.5654829572845908E-4</v>
      </c>
      <c r="S72" s="27">
        <f t="shared" si="8"/>
        <v>50.26111208305413</v>
      </c>
      <c r="U72" s="29">
        <f t="shared" si="9"/>
        <v>0.23128458906711752</v>
      </c>
      <c r="V72" s="29">
        <f t="shared" si="10"/>
        <v>0.36</v>
      </c>
    </row>
    <row r="73" spans="10:22" x14ac:dyDescent="0.3">
      <c r="J73" s="17">
        <f t="shared" si="12"/>
        <v>3960</v>
      </c>
      <c r="K73" s="18">
        <f t="shared" si="13"/>
        <v>1.1000000000000001</v>
      </c>
      <c r="L73" s="17">
        <f t="shared" si="11"/>
        <v>-14</v>
      </c>
      <c r="M73" s="26"/>
      <c r="N73" s="27">
        <f t="shared" ref="N73:N136" si="14">S72</f>
        <v>50.26111208305413</v>
      </c>
      <c r="O73" s="30">
        <f t="shared" ref="O73:O136" si="15">OR(AND(NOT(O72),N73&lt;$E$11),AND(O72,N73&lt;$E$13))*1</f>
        <v>1</v>
      </c>
      <c r="P73" s="1">
        <f t="shared" ref="P73:P136" si="16">IF(O73,$E$9,0)</f>
        <v>6000</v>
      </c>
      <c r="Q73" s="28">
        <f t="shared" ref="Q73:Q136" si="17">$E$3*(N73-L73)</f>
        <v>3855.6667249832476</v>
      </c>
      <c r="R73" s="27">
        <f t="shared" ref="R73:R136" si="18">(P73-Q73)/($E$5*$E$7)</f>
        <v>2.5643784680898739E-4</v>
      </c>
      <c r="S73" s="27">
        <f t="shared" ref="S73:S136" si="19">N73+R73*$K$2</f>
        <v>50.276498353862671</v>
      </c>
      <c r="U73" s="29">
        <f t="shared" ref="U73:U136" si="20">Q73*$K$2/1000000</f>
        <v>0.23134000349899486</v>
      </c>
      <c r="V73" s="29">
        <f t="shared" ref="V73:V136" si="21">P73*$K$2/1000000</f>
        <v>0.36</v>
      </c>
    </row>
    <row r="74" spans="10:22" x14ac:dyDescent="0.3">
      <c r="J74" s="17">
        <f t="shared" si="12"/>
        <v>4020</v>
      </c>
      <c r="K74" s="18">
        <f t="shared" si="13"/>
        <v>1.1166666666666667</v>
      </c>
      <c r="L74" s="17">
        <f t="shared" si="11"/>
        <v>-14</v>
      </c>
      <c r="M74" s="26"/>
      <c r="N74" s="27">
        <f t="shared" si="14"/>
        <v>50.276498353862671</v>
      </c>
      <c r="O74" s="30">
        <f t="shared" si="15"/>
        <v>1</v>
      </c>
      <c r="P74" s="1">
        <f t="shared" si="16"/>
        <v>6000</v>
      </c>
      <c r="Q74" s="28">
        <f t="shared" si="17"/>
        <v>3856.5899012317605</v>
      </c>
      <c r="R74" s="27">
        <f t="shared" si="18"/>
        <v>2.5632744543987556E-4</v>
      </c>
      <c r="S74" s="27">
        <f t="shared" si="19"/>
        <v>50.291878000589065</v>
      </c>
      <c r="U74" s="29">
        <f t="shared" si="20"/>
        <v>0.23139539407390564</v>
      </c>
      <c r="V74" s="29">
        <f t="shared" si="21"/>
        <v>0.36</v>
      </c>
    </row>
    <row r="75" spans="10:22" x14ac:dyDescent="0.3">
      <c r="J75" s="17">
        <f t="shared" si="12"/>
        <v>4080</v>
      </c>
      <c r="K75" s="18">
        <f t="shared" si="13"/>
        <v>1.1333333333333333</v>
      </c>
      <c r="L75" s="17">
        <f t="shared" si="11"/>
        <v>-14</v>
      </c>
      <c r="M75" s="26"/>
      <c r="N75" s="27">
        <f t="shared" si="14"/>
        <v>50.291878000589065</v>
      </c>
      <c r="O75" s="30">
        <f t="shared" si="15"/>
        <v>1</v>
      </c>
      <c r="P75" s="1">
        <f t="shared" si="16"/>
        <v>6000</v>
      </c>
      <c r="Q75" s="28">
        <f t="shared" si="17"/>
        <v>3857.5126800353437</v>
      </c>
      <c r="R75" s="27">
        <f t="shared" si="18"/>
        <v>2.5621709160065251E-4</v>
      </c>
      <c r="S75" s="27">
        <f t="shared" si="19"/>
        <v>50.307251026085105</v>
      </c>
      <c r="U75" s="29">
        <f t="shared" si="20"/>
        <v>0.2314507608021206</v>
      </c>
      <c r="V75" s="29">
        <f t="shared" si="21"/>
        <v>0.36</v>
      </c>
    </row>
    <row r="76" spans="10:22" x14ac:dyDescent="0.3">
      <c r="J76" s="17">
        <f t="shared" si="12"/>
        <v>4140</v>
      </c>
      <c r="K76" s="18">
        <f t="shared" si="13"/>
        <v>1.1499999999999999</v>
      </c>
      <c r="L76" s="17">
        <f t="shared" si="11"/>
        <v>-14</v>
      </c>
      <c r="M76" s="26"/>
      <c r="N76" s="27">
        <f t="shared" si="14"/>
        <v>50.307251026085105</v>
      </c>
      <c r="O76" s="30">
        <f t="shared" si="15"/>
        <v>1</v>
      </c>
      <c r="P76" s="1">
        <f t="shared" si="16"/>
        <v>6000</v>
      </c>
      <c r="Q76" s="28">
        <f t="shared" si="17"/>
        <v>3858.4350615651065</v>
      </c>
      <c r="R76" s="27">
        <f t="shared" si="18"/>
        <v>2.5610678527085548E-4</v>
      </c>
      <c r="S76" s="27">
        <f t="shared" si="19"/>
        <v>50.322617433201358</v>
      </c>
      <c r="U76" s="29">
        <f t="shared" si="20"/>
        <v>0.2315061036939064</v>
      </c>
      <c r="V76" s="29">
        <f t="shared" si="21"/>
        <v>0.36</v>
      </c>
    </row>
    <row r="77" spans="10:22" x14ac:dyDescent="0.3">
      <c r="J77" s="17">
        <f t="shared" si="12"/>
        <v>4200</v>
      </c>
      <c r="K77" s="18">
        <f t="shared" si="13"/>
        <v>1.1666666666666667</v>
      </c>
      <c r="L77" s="17">
        <f t="shared" si="11"/>
        <v>-14</v>
      </c>
      <c r="M77" s="26"/>
      <c r="N77" s="27">
        <f t="shared" si="14"/>
        <v>50.322617433201358</v>
      </c>
      <c r="O77" s="30">
        <f t="shared" si="15"/>
        <v>1</v>
      </c>
      <c r="P77" s="1">
        <f t="shared" si="16"/>
        <v>6000</v>
      </c>
      <c r="Q77" s="28">
        <f t="shared" si="17"/>
        <v>3859.3570459920816</v>
      </c>
      <c r="R77" s="27">
        <f t="shared" si="18"/>
        <v>2.5599652643003089E-4</v>
      </c>
      <c r="S77" s="27">
        <f t="shared" si="19"/>
        <v>50.33797722478716</v>
      </c>
      <c r="U77" s="29">
        <f t="shared" si="20"/>
        <v>0.2315614227595249</v>
      </c>
      <c r="V77" s="29">
        <f t="shared" si="21"/>
        <v>0.36</v>
      </c>
    </row>
    <row r="78" spans="10:22" x14ac:dyDescent="0.3">
      <c r="J78" s="17">
        <f t="shared" si="12"/>
        <v>4260</v>
      </c>
      <c r="K78" s="18">
        <f t="shared" si="13"/>
        <v>1.1833333333333333</v>
      </c>
      <c r="L78" s="17">
        <f t="shared" si="11"/>
        <v>-14</v>
      </c>
      <c r="M78" s="26"/>
      <c r="N78" s="27">
        <f t="shared" si="14"/>
        <v>50.33797722478716</v>
      </c>
      <c r="O78" s="30">
        <f t="shared" si="15"/>
        <v>1</v>
      </c>
      <c r="P78" s="1">
        <f t="shared" si="16"/>
        <v>6000</v>
      </c>
      <c r="Q78" s="28">
        <f t="shared" si="17"/>
        <v>3860.2786334872289</v>
      </c>
      <c r="R78" s="27">
        <f t="shared" si="18"/>
        <v>2.558863150577339E-4</v>
      </c>
      <c r="S78" s="27">
        <f t="shared" si="19"/>
        <v>50.353330403690627</v>
      </c>
      <c r="U78" s="29">
        <f t="shared" si="20"/>
        <v>0.23161671800923372</v>
      </c>
      <c r="V78" s="29">
        <f t="shared" si="21"/>
        <v>0.36</v>
      </c>
    </row>
    <row r="79" spans="10:22" x14ac:dyDescent="0.3">
      <c r="J79" s="17">
        <f t="shared" si="12"/>
        <v>4320</v>
      </c>
      <c r="K79" s="18">
        <f t="shared" si="13"/>
        <v>1.2</v>
      </c>
      <c r="L79" s="17">
        <f t="shared" si="11"/>
        <v>-14</v>
      </c>
      <c r="M79" s="26"/>
      <c r="N79" s="27">
        <f t="shared" si="14"/>
        <v>50.353330403690627</v>
      </c>
      <c r="O79" s="30">
        <f t="shared" si="15"/>
        <v>1</v>
      </c>
      <c r="P79" s="1">
        <f t="shared" si="16"/>
        <v>6000</v>
      </c>
      <c r="Q79" s="28">
        <f t="shared" si="17"/>
        <v>3861.1998242214372</v>
      </c>
      <c r="R79" s="27">
        <f t="shared" si="18"/>
        <v>2.557761511335282E-4</v>
      </c>
      <c r="S79" s="27">
        <f t="shared" si="19"/>
        <v>50.368676972758642</v>
      </c>
      <c r="U79" s="29">
        <f t="shared" si="20"/>
        <v>0.23167198945328624</v>
      </c>
      <c r="V79" s="29">
        <f t="shared" si="21"/>
        <v>0.36</v>
      </c>
    </row>
    <row r="80" spans="10:22" x14ac:dyDescent="0.3">
      <c r="J80" s="17">
        <f t="shared" si="12"/>
        <v>4380</v>
      </c>
      <c r="K80" s="18">
        <f t="shared" si="13"/>
        <v>1.2166666666666666</v>
      </c>
      <c r="L80" s="17">
        <f t="shared" si="11"/>
        <v>-14</v>
      </c>
      <c r="M80" s="26"/>
      <c r="N80" s="27">
        <f t="shared" si="14"/>
        <v>50.368676972758642</v>
      </c>
      <c r="O80" s="30">
        <f t="shared" si="15"/>
        <v>1</v>
      </c>
      <c r="P80" s="1">
        <f t="shared" si="16"/>
        <v>6000</v>
      </c>
      <c r="Q80" s="28">
        <f t="shared" si="17"/>
        <v>3862.1206183655181</v>
      </c>
      <c r="R80" s="27">
        <f t="shared" si="18"/>
        <v>2.5566603463698657E-4</v>
      </c>
      <c r="S80" s="27">
        <f t="shared" si="19"/>
        <v>50.384016934836865</v>
      </c>
      <c r="U80" s="29">
        <f t="shared" si="20"/>
        <v>0.23172723710193111</v>
      </c>
      <c r="V80" s="29">
        <f t="shared" si="21"/>
        <v>0.36</v>
      </c>
    </row>
    <row r="81" spans="10:22" x14ac:dyDescent="0.3">
      <c r="J81" s="17">
        <f t="shared" si="12"/>
        <v>4440</v>
      </c>
      <c r="K81" s="18">
        <f t="shared" si="13"/>
        <v>1.2333333333333334</v>
      </c>
      <c r="L81" s="17">
        <f t="shared" si="11"/>
        <v>-14</v>
      </c>
      <c r="M81" s="26"/>
      <c r="N81" s="27">
        <f t="shared" si="14"/>
        <v>50.384016934836865</v>
      </c>
      <c r="O81" s="30">
        <f t="shared" si="15"/>
        <v>1</v>
      </c>
      <c r="P81" s="1">
        <f t="shared" si="16"/>
        <v>6000</v>
      </c>
      <c r="Q81" s="28">
        <f t="shared" si="17"/>
        <v>3863.041016090212</v>
      </c>
      <c r="R81" s="27">
        <f t="shared" si="18"/>
        <v>2.555559655476905E-4</v>
      </c>
      <c r="S81" s="27">
        <f t="shared" si="19"/>
        <v>50.399350292769725</v>
      </c>
      <c r="U81" s="29">
        <f t="shared" si="20"/>
        <v>0.23178246096541272</v>
      </c>
      <c r="V81" s="29">
        <f t="shared" si="21"/>
        <v>0.36</v>
      </c>
    </row>
    <row r="82" spans="10:22" x14ac:dyDescent="0.3">
      <c r="J82" s="17">
        <f t="shared" si="12"/>
        <v>4500</v>
      </c>
      <c r="K82" s="18">
        <f t="shared" si="13"/>
        <v>1.25</v>
      </c>
      <c r="L82" s="17">
        <f t="shared" si="11"/>
        <v>-14</v>
      </c>
      <c r="M82" s="26"/>
      <c r="N82" s="27">
        <f t="shared" si="14"/>
        <v>50.399350292769725</v>
      </c>
      <c r="O82" s="30">
        <f t="shared" si="15"/>
        <v>1</v>
      </c>
      <c r="P82" s="1">
        <f t="shared" si="16"/>
        <v>6000</v>
      </c>
      <c r="Q82" s="28">
        <f t="shared" si="17"/>
        <v>3863.9610175661837</v>
      </c>
      <c r="R82" s="27">
        <f t="shared" si="18"/>
        <v>2.5544594384523036E-4</v>
      </c>
      <c r="S82" s="27">
        <f t="shared" si="19"/>
        <v>50.414677049400439</v>
      </c>
      <c r="U82" s="29">
        <f t="shared" si="20"/>
        <v>0.23183766105397105</v>
      </c>
      <c r="V82" s="29">
        <f t="shared" si="21"/>
        <v>0.36</v>
      </c>
    </row>
    <row r="83" spans="10:22" x14ac:dyDescent="0.3">
      <c r="J83" s="17">
        <f t="shared" si="12"/>
        <v>4560</v>
      </c>
      <c r="K83" s="18">
        <f t="shared" si="13"/>
        <v>1.2666666666666666</v>
      </c>
      <c r="L83" s="17">
        <f t="shared" si="11"/>
        <v>-14</v>
      </c>
      <c r="M83" s="26"/>
      <c r="N83" s="27">
        <f t="shared" si="14"/>
        <v>50.414677049400439</v>
      </c>
      <c r="O83" s="30">
        <f t="shared" si="15"/>
        <v>1</v>
      </c>
      <c r="P83" s="1">
        <f t="shared" si="16"/>
        <v>6000</v>
      </c>
      <c r="Q83" s="28">
        <f t="shared" si="17"/>
        <v>3864.8806229640263</v>
      </c>
      <c r="R83" s="27">
        <f t="shared" si="18"/>
        <v>2.5533596950920516E-4</v>
      </c>
      <c r="S83" s="27">
        <f t="shared" si="19"/>
        <v>50.429997207570992</v>
      </c>
      <c r="U83" s="29">
        <f t="shared" si="20"/>
        <v>0.23189283737784158</v>
      </c>
      <c r="V83" s="29">
        <f t="shared" si="21"/>
        <v>0.36</v>
      </c>
    </row>
    <row r="84" spans="10:22" x14ac:dyDescent="0.3">
      <c r="J84" s="17">
        <f t="shared" si="12"/>
        <v>4620</v>
      </c>
      <c r="K84" s="18">
        <f t="shared" si="13"/>
        <v>1.2833333333333334</v>
      </c>
      <c r="L84" s="17">
        <f t="shared" si="11"/>
        <v>-14</v>
      </c>
      <c r="M84" s="26"/>
      <c r="N84" s="27">
        <f t="shared" si="14"/>
        <v>50.429997207570992</v>
      </c>
      <c r="O84" s="30">
        <f t="shared" si="15"/>
        <v>1</v>
      </c>
      <c r="P84" s="1">
        <f t="shared" si="16"/>
        <v>6000</v>
      </c>
      <c r="Q84" s="28">
        <f t="shared" si="17"/>
        <v>3865.7998324542596</v>
      </c>
      <c r="R84" s="27">
        <f t="shared" si="18"/>
        <v>2.5522604251922273E-4</v>
      </c>
      <c r="S84" s="27">
        <f t="shared" si="19"/>
        <v>50.445310770122148</v>
      </c>
      <c r="U84" s="29">
        <f t="shared" si="20"/>
        <v>0.23194798994725557</v>
      </c>
      <c r="V84" s="29">
        <f t="shared" si="21"/>
        <v>0.36</v>
      </c>
    </row>
    <row r="85" spans="10:22" x14ac:dyDescent="0.3">
      <c r="J85" s="17">
        <f t="shared" si="12"/>
        <v>4680</v>
      </c>
      <c r="K85" s="18">
        <f t="shared" si="13"/>
        <v>1.3</v>
      </c>
      <c r="L85" s="17">
        <f t="shared" si="11"/>
        <v>-14</v>
      </c>
      <c r="M85" s="26"/>
      <c r="N85" s="27">
        <f t="shared" si="14"/>
        <v>50.445310770122148</v>
      </c>
      <c r="O85" s="30">
        <f t="shared" si="15"/>
        <v>1</v>
      </c>
      <c r="P85" s="1">
        <f t="shared" si="16"/>
        <v>6000</v>
      </c>
      <c r="Q85" s="28">
        <f t="shared" si="17"/>
        <v>3866.7186462073287</v>
      </c>
      <c r="R85" s="27">
        <f t="shared" si="18"/>
        <v>2.5511616285489971E-4</v>
      </c>
      <c r="S85" s="27">
        <f t="shared" si="19"/>
        <v>50.460617739893443</v>
      </c>
      <c r="U85" s="29">
        <f t="shared" si="20"/>
        <v>0.2320031187724397</v>
      </c>
      <c r="V85" s="29">
        <f t="shared" si="21"/>
        <v>0.36</v>
      </c>
    </row>
    <row r="86" spans="10:22" x14ac:dyDescent="0.3">
      <c r="J86" s="17">
        <f t="shared" si="12"/>
        <v>4740</v>
      </c>
      <c r="K86" s="18">
        <f t="shared" si="13"/>
        <v>1.3166666666666667</v>
      </c>
      <c r="L86" s="17">
        <f t="shared" si="11"/>
        <v>-14</v>
      </c>
      <c r="M86" s="26"/>
      <c r="N86" s="27">
        <f t="shared" si="14"/>
        <v>50.460617739893443</v>
      </c>
      <c r="O86" s="30">
        <f t="shared" si="15"/>
        <v>1</v>
      </c>
      <c r="P86" s="1">
        <f t="shared" si="16"/>
        <v>6000</v>
      </c>
      <c r="Q86" s="28">
        <f t="shared" si="17"/>
        <v>3867.637064393607</v>
      </c>
      <c r="R86" s="27">
        <f t="shared" si="18"/>
        <v>2.5500633049586137E-4</v>
      </c>
      <c r="S86" s="27">
        <f t="shared" si="19"/>
        <v>50.475918119723197</v>
      </c>
      <c r="U86" s="29">
        <f t="shared" si="20"/>
        <v>0.23205822386361641</v>
      </c>
      <c r="V86" s="29">
        <f t="shared" si="21"/>
        <v>0.36</v>
      </c>
    </row>
    <row r="87" spans="10:22" x14ac:dyDescent="0.3">
      <c r="J87" s="17">
        <f t="shared" si="12"/>
        <v>4800</v>
      </c>
      <c r="K87" s="18">
        <f t="shared" si="13"/>
        <v>1.3333333333333333</v>
      </c>
      <c r="L87" s="17">
        <f t="shared" si="11"/>
        <v>-14</v>
      </c>
      <c r="M87" s="26"/>
      <c r="N87" s="27">
        <f t="shared" si="14"/>
        <v>50.475918119723197</v>
      </c>
      <c r="O87" s="30">
        <f t="shared" si="15"/>
        <v>1</v>
      </c>
      <c r="P87" s="1">
        <f t="shared" si="16"/>
        <v>6000</v>
      </c>
      <c r="Q87" s="28">
        <f t="shared" si="17"/>
        <v>3868.5550871833912</v>
      </c>
      <c r="R87" s="27">
        <f t="shared" si="18"/>
        <v>2.5489654542174228E-4</v>
      </c>
      <c r="S87" s="27">
        <f t="shared" si="19"/>
        <v>50.491211912448499</v>
      </c>
      <c r="U87" s="29">
        <f t="shared" si="20"/>
        <v>0.23211330523100346</v>
      </c>
      <c r="V87" s="29">
        <f t="shared" si="21"/>
        <v>0.36</v>
      </c>
    </row>
    <row r="88" spans="10:22" x14ac:dyDescent="0.3">
      <c r="J88" s="17">
        <f t="shared" si="12"/>
        <v>4860</v>
      </c>
      <c r="K88" s="18">
        <f t="shared" si="13"/>
        <v>1.35</v>
      </c>
      <c r="L88" s="17">
        <f t="shared" si="11"/>
        <v>-14</v>
      </c>
      <c r="M88" s="26"/>
      <c r="N88" s="27">
        <f t="shared" si="14"/>
        <v>50.491211912448499</v>
      </c>
      <c r="O88" s="30">
        <f t="shared" si="15"/>
        <v>1</v>
      </c>
      <c r="P88" s="1">
        <f t="shared" si="16"/>
        <v>6000</v>
      </c>
      <c r="Q88" s="28">
        <f t="shared" si="17"/>
        <v>3869.4727147469102</v>
      </c>
      <c r="R88" s="27">
        <f t="shared" si="18"/>
        <v>2.5478680761218487E-4</v>
      </c>
      <c r="S88" s="27">
        <f t="shared" si="19"/>
        <v>50.506499120905232</v>
      </c>
      <c r="U88" s="29">
        <f t="shared" si="20"/>
        <v>0.23216836288481463</v>
      </c>
      <c r="V88" s="29">
        <f t="shared" si="21"/>
        <v>0.36</v>
      </c>
    </row>
    <row r="89" spans="10:22" x14ac:dyDescent="0.3">
      <c r="J89" s="17">
        <f t="shared" si="12"/>
        <v>4920</v>
      </c>
      <c r="K89" s="18">
        <f t="shared" si="13"/>
        <v>1.3666666666666667</v>
      </c>
      <c r="L89" s="17">
        <f t="shared" si="11"/>
        <v>-14</v>
      </c>
      <c r="M89" s="26"/>
      <c r="N89" s="27">
        <f t="shared" si="14"/>
        <v>50.506499120905232</v>
      </c>
      <c r="O89" s="30">
        <f t="shared" si="15"/>
        <v>0</v>
      </c>
      <c r="P89" s="1">
        <f t="shared" si="16"/>
        <v>0</v>
      </c>
      <c r="Q89" s="28">
        <f t="shared" si="17"/>
        <v>3870.3899472543139</v>
      </c>
      <c r="R89" s="27">
        <f t="shared" si="18"/>
        <v>-4.6285457393617724E-4</v>
      </c>
      <c r="S89" s="27">
        <f t="shared" si="19"/>
        <v>50.478727846469063</v>
      </c>
      <c r="U89" s="29">
        <f t="shared" si="20"/>
        <v>0.23222339683525883</v>
      </c>
      <c r="V89" s="29">
        <f t="shared" si="21"/>
        <v>0</v>
      </c>
    </row>
    <row r="90" spans="10:22" x14ac:dyDescent="0.3">
      <c r="J90" s="17">
        <f t="shared" si="12"/>
        <v>4980</v>
      </c>
      <c r="K90" s="18">
        <f t="shared" si="13"/>
        <v>1.3833333333333333</v>
      </c>
      <c r="L90" s="17">
        <f t="shared" si="11"/>
        <v>-14</v>
      </c>
      <c r="M90" s="26"/>
      <c r="N90" s="27">
        <f t="shared" si="14"/>
        <v>50.478727846469063</v>
      </c>
      <c r="O90" s="30">
        <f t="shared" si="15"/>
        <v>0</v>
      </c>
      <c r="P90" s="1">
        <f t="shared" si="16"/>
        <v>0</v>
      </c>
      <c r="Q90" s="28">
        <f t="shared" si="17"/>
        <v>3868.7236707881443</v>
      </c>
      <c r="R90" s="27">
        <f t="shared" si="18"/>
        <v>-4.6265530624110791E-4</v>
      </c>
      <c r="S90" s="27">
        <f t="shared" si="19"/>
        <v>50.450968528094599</v>
      </c>
      <c r="U90" s="29">
        <f t="shared" si="20"/>
        <v>0.23212342024728866</v>
      </c>
      <c r="V90" s="29">
        <f t="shared" si="21"/>
        <v>0</v>
      </c>
    </row>
    <row r="91" spans="10:22" x14ac:dyDescent="0.3">
      <c r="J91" s="17">
        <f t="shared" si="12"/>
        <v>5040</v>
      </c>
      <c r="K91" s="18">
        <f t="shared" si="13"/>
        <v>1.4</v>
      </c>
      <c r="L91" s="17">
        <f t="shared" si="11"/>
        <v>-14</v>
      </c>
      <c r="M91" s="26"/>
      <c r="N91" s="27">
        <f t="shared" si="14"/>
        <v>50.450968528094599</v>
      </c>
      <c r="O91" s="30">
        <f t="shared" si="15"/>
        <v>0</v>
      </c>
      <c r="P91" s="1">
        <f t="shared" si="16"/>
        <v>0</v>
      </c>
      <c r="Q91" s="28">
        <f t="shared" si="17"/>
        <v>3867.0581116856756</v>
      </c>
      <c r="R91" s="27">
        <f t="shared" si="18"/>
        <v>-4.6245612433457018E-4</v>
      </c>
      <c r="S91" s="27">
        <f t="shared" si="19"/>
        <v>50.423221160634526</v>
      </c>
      <c r="U91" s="29">
        <f t="shared" si="20"/>
        <v>0.23202348670114054</v>
      </c>
      <c r="V91" s="29">
        <f t="shared" si="21"/>
        <v>0</v>
      </c>
    </row>
    <row r="92" spans="10:22" x14ac:dyDescent="0.3">
      <c r="J92" s="17">
        <f t="shared" si="12"/>
        <v>5100</v>
      </c>
      <c r="K92" s="18">
        <f t="shared" si="13"/>
        <v>1.4166666666666667</v>
      </c>
      <c r="L92" s="17">
        <f t="shared" si="11"/>
        <v>-14</v>
      </c>
      <c r="M92" s="26"/>
      <c r="N92" s="27">
        <f t="shared" si="14"/>
        <v>50.423221160634526</v>
      </c>
      <c r="O92" s="30">
        <f t="shared" si="15"/>
        <v>0</v>
      </c>
      <c r="P92" s="1">
        <f t="shared" si="16"/>
        <v>0</v>
      </c>
      <c r="Q92" s="28">
        <f t="shared" si="17"/>
        <v>3865.3932696380716</v>
      </c>
      <c r="R92" s="27">
        <f t="shared" si="18"/>
        <v>-4.6225702817963066E-4</v>
      </c>
      <c r="S92" s="27">
        <f t="shared" si="19"/>
        <v>50.395485738943748</v>
      </c>
      <c r="U92" s="29">
        <f t="shared" si="20"/>
        <v>0.23192359617828429</v>
      </c>
      <c r="V92" s="29">
        <f t="shared" si="21"/>
        <v>0</v>
      </c>
    </row>
    <row r="93" spans="10:22" x14ac:dyDescent="0.3">
      <c r="J93" s="17">
        <f t="shared" si="12"/>
        <v>5160</v>
      </c>
      <c r="K93" s="18">
        <f t="shared" si="13"/>
        <v>1.4333333333333333</v>
      </c>
      <c r="L93" s="17">
        <f t="shared" si="11"/>
        <v>-14</v>
      </c>
      <c r="M93" s="26"/>
      <c r="N93" s="27">
        <f t="shared" si="14"/>
        <v>50.395485738943748</v>
      </c>
      <c r="O93" s="30">
        <f t="shared" si="15"/>
        <v>0</v>
      </c>
      <c r="P93" s="1">
        <f t="shared" si="16"/>
        <v>0</v>
      </c>
      <c r="Q93" s="28">
        <f t="shared" si="17"/>
        <v>3863.7291443366248</v>
      </c>
      <c r="R93" s="27">
        <f t="shared" si="18"/>
        <v>-4.6205801773937155E-4</v>
      </c>
      <c r="S93" s="27">
        <f t="shared" si="19"/>
        <v>50.367762257879384</v>
      </c>
      <c r="U93" s="29">
        <f t="shared" si="20"/>
        <v>0.23182374866019748</v>
      </c>
      <c r="V93" s="29">
        <f t="shared" si="21"/>
        <v>0</v>
      </c>
    </row>
    <row r="94" spans="10:22" x14ac:dyDescent="0.3">
      <c r="J94" s="17">
        <f t="shared" si="12"/>
        <v>5220</v>
      </c>
      <c r="K94" s="18">
        <f t="shared" si="13"/>
        <v>1.45</v>
      </c>
      <c r="L94" s="17">
        <f t="shared" si="11"/>
        <v>-14</v>
      </c>
      <c r="M94" s="26"/>
      <c r="N94" s="27">
        <f t="shared" si="14"/>
        <v>50.367762257879384</v>
      </c>
      <c r="O94" s="30">
        <f t="shared" si="15"/>
        <v>0</v>
      </c>
      <c r="P94" s="1">
        <f t="shared" si="16"/>
        <v>0</v>
      </c>
      <c r="Q94" s="28">
        <f t="shared" si="17"/>
        <v>3862.0657354727628</v>
      </c>
      <c r="R94" s="27">
        <f t="shared" si="18"/>
        <v>-4.6185909297689101E-4</v>
      </c>
      <c r="S94" s="27">
        <f t="shared" si="19"/>
        <v>50.340050712300773</v>
      </c>
      <c r="U94" s="29">
        <f t="shared" si="20"/>
        <v>0.23172394412836578</v>
      </c>
      <c r="V94" s="29">
        <f t="shared" si="21"/>
        <v>0</v>
      </c>
    </row>
    <row r="95" spans="10:22" x14ac:dyDescent="0.3">
      <c r="J95" s="17">
        <f t="shared" si="12"/>
        <v>5280</v>
      </c>
      <c r="K95" s="18">
        <f t="shared" si="13"/>
        <v>1.4666666666666666</v>
      </c>
      <c r="L95" s="17">
        <f t="shared" si="11"/>
        <v>-14</v>
      </c>
      <c r="M95" s="26"/>
      <c r="N95" s="27">
        <f t="shared" si="14"/>
        <v>50.340050712300773</v>
      </c>
      <c r="O95" s="30">
        <f t="shared" si="15"/>
        <v>0</v>
      </c>
      <c r="P95" s="1">
        <f t="shared" si="16"/>
        <v>0</v>
      </c>
      <c r="Q95" s="28">
        <f t="shared" si="17"/>
        <v>3860.4030427380467</v>
      </c>
      <c r="R95" s="27">
        <f t="shared" si="18"/>
        <v>-4.6166025385530334E-4</v>
      </c>
      <c r="S95" s="27">
        <f t="shared" si="19"/>
        <v>50.312351097069453</v>
      </c>
      <c r="U95" s="29">
        <f t="shared" si="20"/>
        <v>0.2316241825642828</v>
      </c>
      <c r="V95" s="29">
        <f t="shared" si="21"/>
        <v>0</v>
      </c>
    </row>
    <row r="96" spans="10:22" x14ac:dyDescent="0.3">
      <c r="J96" s="17">
        <f t="shared" si="12"/>
        <v>5340</v>
      </c>
      <c r="K96" s="18">
        <f t="shared" si="13"/>
        <v>1.4833333333333334</v>
      </c>
      <c r="L96" s="17">
        <f t="shared" si="11"/>
        <v>-14</v>
      </c>
      <c r="M96" s="26"/>
      <c r="N96" s="27">
        <f t="shared" si="14"/>
        <v>50.312351097069453</v>
      </c>
      <c r="O96" s="30">
        <f t="shared" si="15"/>
        <v>0</v>
      </c>
      <c r="P96" s="1">
        <f t="shared" si="16"/>
        <v>0</v>
      </c>
      <c r="Q96" s="28">
        <f t="shared" si="17"/>
        <v>3858.741065824167</v>
      </c>
      <c r="R96" s="27">
        <f t="shared" si="18"/>
        <v>-4.6146150033773823E-4</v>
      </c>
      <c r="S96" s="27">
        <f t="shared" si="19"/>
        <v>50.284663407049187</v>
      </c>
      <c r="U96" s="29">
        <f t="shared" si="20"/>
        <v>0.23152446394945003</v>
      </c>
      <c r="V96" s="29">
        <f t="shared" si="21"/>
        <v>0</v>
      </c>
    </row>
    <row r="97" spans="10:22" x14ac:dyDescent="0.3">
      <c r="J97" s="17">
        <f t="shared" si="12"/>
        <v>5400</v>
      </c>
      <c r="K97" s="18">
        <f t="shared" si="13"/>
        <v>1.5</v>
      </c>
      <c r="L97" s="17">
        <f t="shared" si="11"/>
        <v>-14</v>
      </c>
      <c r="M97" s="26"/>
      <c r="N97" s="27">
        <f t="shared" si="14"/>
        <v>50.284663407049187</v>
      </c>
      <c r="O97" s="30">
        <f t="shared" si="15"/>
        <v>0</v>
      </c>
      <c r="P97" s="1">
        <f t="shared" si="16"/>
        <v>0</v>
      </c>
      <c r="Q97" s="28">
        <f t="shared" si="17"/>
        <v>3857.0798044229509</v>
      </c>
      <c r="R97" s="27">
        <f t="shared" si="18"/>
        <v>-4.6126283238734166E-4</v>
      </c>
      <c r="S97" s="27">
        <f t="shared" si="19"/>
        <v>50.256987637105944</v>
      </c>
      <c r="U97" s="29">
        <f t="shared" si="20"/>
        <v>0.23142478826537705</v>
      </c>
      <c r="V97" s="29">
        <f t="shared" si="21"/>
        <v>0</v>
      </c>
    </row>
    <row r="98" spans="10:22" x14ac:dyDescent="0.3">
      <c r="J98" s="17">
        <f t="shared" si="12"/>
        <v>5460</v>
      </c>
      <c r="K98" s="18">
        <f t="shared" si="13"/>
        <v>1.5166666666666666</v>
      </c>
      <c r="L98" s="17">
        <f t="shared" si="11"/>
        <v>-14</v>
      </c>
      <c r="M98" s="26"/>
      <c r="N98" s="27">
        <f t="shared" si="14"/>
        <v>50.256987637105944</v>
      </c>
      <c r="O98" s="30">
        <f t="shared" si="15"/>
        <v>0</v>
      </c>
      <c r="P98" s="1">
        <f t="shared" si="16"/>
        <v>0</v>
      </c>
      <c r="Q98" s="28">
        <f t="shared" si="17"/>
        <v>3855.4192582263563</v>
      </c>
      <c r="R98" s="27">
        <f t="shared" si="18"/>
        <v>-4.6106424996727536E-4</v>
      </c>
      <c r="S98" s="27">
        <f t="shared" si="19"/>
        <v>50.229323782107905</v>
      </c>
      <c r="U98" s="29">
        <f t="shared" si="20"/>
        <v>0.23132515549358137</v>
      </c>
      <c r="V98" s="29">
        <f t="shared" si="21"/>
        <v>0</v>
      </c>
    </row>
    <row r="99" spans="10:22" x14ac:dyDescent="0.3">
      <c r="J99" s="17">
        <f t="shared" si="12"/>
        <v>5520</v>
      </c>
      <c r="K99" s="18">
        <f t="shared" si="13"/>
        <v>1.5333333333333334</v>
      </c>
      <c r="L99" s="17">
        <f t="shared" si="11"/>
        <v>-14</v>
      </c>
      <c r="M99" s="26"/>
      <c r="N99" s="27">
        <f t="shared" si="14"/>
        <v>50.229323782107905</v>
      </c>
      <c r="O99" s="30">
        <f t="shared" si="15"/>
        <v>0</v>
      </c>
      <c r="P99" s="1">
        <f t="shared" si="16"/>
        <v>0</v>
      </c>
      <c r="Q99" s="28">
        <f t="shared" si="17"/>
        <v>3853.7594269264746</v>
      </c>
      <c r="R99" s="27">
        <f t="shared" si="18"/>
        <v>-4.6086575304071689E-4</v>
      </c>
      <c r="S99" s="27">
        <f t="shared" si="19"/>
        <v>50.201671836925463</v>
      </c>
      <c r="U99" s="29">
        <f t="shared" si="20"/>
        <v>0.23122556561558849</v>
      </c>
      <c r="V99" s="29">
        <f t="shared" si="21"/>
        <v>0</v>
      </c>
    </row>
    <row r="100" spans="10:22" x14ac:dyDescent="0.3">
      <c r="J100" s="17">
        <f t="shared" si="12"/>
        <v>5580</v>
      </c>
      <c r="K100" s="18">
        <f t="shared" si="13"/>
        <v>1.55</v>
      </c>
      <c r="L100" s="17">
        <f t="shared" si="11"/>
        <v>-14</v>
      </c>
      <c r="M100" s="26"/>
      <c r="N100" s="27">
        <f t="shared" si="14"/>
        <v>50.201671836925463</v>
      </c>
      <c r="O100" s="30">
        <f t="shared" si="15"/>
        <v>0</v>
      </c>
      <c r="P100" s="1">
        <f t="shared" si="16"/>
        <v>0</v>
      </c>
      <c r="Q100" s="28">
        <f t="shared" si="17"/>
        <v>3852.1003102155282</v>
      </c>
      <c r="R100" s="27">
        <f t="shared" si="18"/>
        <v>-4.6066734157085965E-4</v>
      </c>
      <c r="S100" s="27">
        <f t="shared" si="19"/>
        <v>50.174031796431208</v>
      </c>
      <c r="U100" s="29">
        <f t="shared" si="20"/>
        <v>0.23112601861293169</v>
      </c>
      <c r="V100" s="29">
        <f t="shared" si="21"/>
        <v>0</v>
      </c>
    </row>
    <row r="101" spans="10:22" x14ac:dyDescent="0.3">
      <c r="J101" s="17">
        <f t="shared" si="12"/>
        <v>5640</v>
      </c>
      <c r="K101" s="18">
        <f t="shared" si="13"/>
        <v>1.5666666666666667</v>
      </c>
      <c r="L101" s="17">
        <f t="shared" si="11"/>
        <v>-14</v>
      </c>
      <c r="M101" s="26"/>
      <c r="N101" s="27">
        <f t="shared" si="14"/>
        <v>50.174031796431208</v>
      </c>
      <c r="O101" s="30">
        <f t="shared" si="15"/>
        <v>0</v>
      </c>
      <c r="P101" s="1">
        <f t="shared" si="16"/>
        <v>0</v>
      </c>
      <c r="Q101" s="28">
        <f t="shared" si="17"/>
        <v>3850.4419077858724</v>
      </c>
      <c r="R101" s="27">
        <f t="shared" si="18"/>
        <v>-4.6046901552091276E-4</v>
      </c>
      <c r="S101" s="27">
        <f t="shared" si="19"/>
        <v>50.146403655499952</v>
      </c>
      <c r="U101" s="29">
        <f t="shared" si="20"/>
        <v>0.23102651446715236</v>
      </c>
      <c r="V101" s="29">
        <f t="shared" si="21"/>
        <v>0</v>
      </c>
    </row>
    <row r="102" spans="10:22" x14ac:dyDescent="0.3">
      <c r="J102" s="17">
        <f t="shared" si="12"/>
        <v>5700</v>
      </c>
      <c r="K102" s="18">
        <f t="shared" si="13"/>
        <v>1.5833333333333333</v>
      </c>
      <c r="L102" s="17">
        <f t="shared" si="11"/>
        <v>-14</v>
      </c>
      <c r="M102" s="26"/>
      <c r="N102" s="27">
        <f t="shared" si="14"/>
        <v>50.146403655499952</v>
      </c>
      <c r="O102" s="30">
        <f t="shared" si="15"/>
        <v>0</v>
      </c>
      <c r="P102" s="1">
        <f t="shared" si="16"/>
        <v>0</v>
      </c>
      <c r="Q102" s="28">
        <f t="shared" si="17"/>
        <v>3848.7842193299971</v>
      </c>
      <c r="R102" s="27">
        <f t="shared" si="18"/>
        <v>-4.6027077485410155E-4</v>
      </c>
      <c r="S102" s="27">
        <f t="shared" si="19"/>
        <v>50.118787409008704</v>
      </c>
      <c r="U102" s="29">
        <f t="shared" si="20"/>
        <v>0.23092705315979983</v>
      </c>
      <c r="V102" s="29">
        <f t="shared" si="21"/>
        <v>0</v>
      </c>
    </row>
    <row r="103" spans="10:22" x14ac:dyDescent="0.3">
      <c r="J103" s="17">
        <f t="shared" si="12"/>
        <v>5760</v>
      </c>
      <c r="K103" s="18">
        <f t="shared" si="13"/>
        <v>1.6</v>
      </c>
      <c r="L103" s="17">
        <f t="shared" si="11"/>
        <v>-14</v>
      </c>
      <c r="M103" s="26"/>
      <c r="N103" s="27">
        <f t="shared" si="14"/>
        <v>50.118787409008704</v>
      </c>
      <c r="O103" s="30">
        <f t="shared" si="15"/>
        <v>0</v>
      </c>
      <c r="P103" s="1">
        <f t="shared" si="16"/>
        <v>0</v>
      </c>
      <c r="Q103" s="28">
        <f t="shared" si="17"/>
        <v>3847.127244540522</v>
      </c>
      <c r="R103" s="27">
        <f t="shared" si="18"/>
        <v>-4.6007261953366684E-4</v>
      </c>
      <c r="S103" s="27">
        <f t="shared" si="19"/>
        <v>50.091183051836687</v>
      </c>
      <c r="U103" s="29">
        <f t="shared" si="20"/>
        <v>0.23082763467243134</v>
      </c>
      <c r="V103" s="29">
        <f t="shared" si="21"/>
        <v>0</v>
      </c>
    </row>
    <row r="104" spans="10:22" x14ac:dyDescent="0.3">
      <c r="J104" s="17">
        <f t="shared" si="12"/>
        <v>5820</v>
      </c>
      <c r="K104" s="18">
        <f t="shared" si="13"/>
        <v>1.6166666666666667</v>
      </c>
      <c r="L104" s="17">
        <f t="shared" si="11"/>
        <v>-14</v>
      </c>
      <c r="M104" s="26"/>
      <c r="N104" s="27">
        <f t="shared" si="14"/>
        <v>50.091183051836687</v>
      </c>
      <c r="O104" s="30">
        <f t="shared" si="15"/>
        <v>0</v>
      </c>
      <c r="P104" s="1">
        <f t="shared" si="16"/>
        <v>0</v>
      </c>
      <c r="Q104" s="28">
        <f t="shared" si="17"/>
        <v>3845.4709831102009</v>
      </c>
      <c r="R104" s="27">
        <f t="shared" si="18"/>
        <v>-4.5987454952286545E-4</v>
      </c>
      <c r="S104" s="27">
        <f t="shared" si="19"/>
        <v>50.063590578865316</v>
      </c>
      <c r="U104" s="29">
        <f t="shared" si="20"/>
        <v>0.23072825898661206</v>
      </c>
      <c r="V104" s="29">
        <f t="shared" si="21"/>
        <v>0</v>
      </c>
    </row>
    <row r="105" spans="10:22" x14ac:dyDescent="0.3">
      <c r="J105" s="17">
        <f t="shared" si="12"/>
        <v>5880</v>
      </c>
      <c r="K105" s="18">
        <f t="shared" si="13"/>
        <v>1.6333333333333333</v>
      </c>
      <c r="L105" s="17">
        <f t="shared" si="11"/>
        <v>-14</v>
      </c>
      <c r="M105" s="26"/>
      <c r="N105" s="27">
        <f t="shared" si="14"/>
        <v>50.063590578865316</v>
      </c>
      <c r="O105" s="30">
        <f t="shared" si="15"/>
        <v>0</v>
      </c>
      <c r="P105" s="1">
        <f t="shared" si="16"/>
        <v>0</v>
      </c>
      <c r="Q105" s="28">
        <f t="shared" si="17"/>
        <v>3843.8154347319191</v>
      </c>
      <c r="R105" s="27">
        <f t="shared" si="18"/>
        <v>-4.5967656478496999E-4</v>
      </c>
      <c r="S105" s="27">
        <f t="shared" si="19"/>
        <v>50.036009984978215</v>
      </c>
      <c r="U105" s="29">
        <f t="shared" si="20"/>
        <v>0.23062892608391514</v>
      </c>
      <c r="V105" s="29">
        <f t="shared" si="21"/>
        <v>0</v>
      </c>
    </row>
    <row r="106" spans="10:22" x14ac:dyDescent="0.3">
      <c r="J106" s="17">
        <f t="shared" si="12"/>
        <v>5940</v>
      </c>
      <c r="K106" s="18">
        <f t="shared" si="13"/>
        <v>1.65</v>
      </c>
      <c r="L106" s="17">
        <f t="shared" si="11"/>
        <v>-14</v>
      </c>
      <c r="M106" s="26"/>
      <c r="N106" s="27">
        <f t="shared" si="14"/>
        <v>50.036009984978215</v>
      </c>
      <c r="O106" s="30">
        <f t="shared" si="15"/>
        <v>0</v>
      </c>
      <c r="P106" s="1">
        <f t="shared" si="16"/>
        <v>0</v>
      </c>
      <c r="Q106" s="28">
        <f t="shared" si="17"/>
        <v>3842.1605990986932</v>
      </c>
      <c r="R106" s="27">
        <f t="shared" si="18"/>
        <v>-4.5947866528326872E-4</v>
      </c>
      <c r="S106" s="27">
        <f t="shared" si="19"/>
        <v>50.008441265061215</v>
      </c>
      <c r="U106" s="29">
        <f t="shared" si="20"/>
        <v>0.2305296359459216</v>
      </c>
      <c r="V106" s="29">
        <f t="shared" si="21"/>
        <v>0</v>
      </c>
    </row>
    <row r="107" spans="10:22" x14ac:dyDescent="0.3">
      <c r="J107" s="17">
        <f t="shared" si="12"/>
        <v>6000</v>
      </c>
      <c r="K107" s="18">
        <f t="shared" si="13"/>
        <v>1.6666666666666667</v>
      </c>
      <c r="L107" s="17">
        <f t="shared" si="11"/>
        <v>-14</v>
      </c>
      <c r="M107" s="26"/>
      <c r="N107" s="27">
        <f t="shared" si="14"/>
        <v>50.008441265061215</v>
      </c>
      <c r="O107" s="30">
        <f t="shared" si="15"/>
        <v>0</v>
      </c>
      <c r="P107" s="1">
        <f t="shared" si="16"/>
        <v>0</v>
      </c>
      <c r="Q107" s="28">
        <f t="shared" si="17"/>
        <v>3840.5064759036723</v>
      </c>
      <c r="R107" s="27">
        <f t="shared" si="18"/>
        <v>-4.5928085098106579E-4</v>
      </c>
      <c r="S107" s="27">
        <f t="shared" si="19"/>
        <v>49.980884414002354</v>
      </c>
      <c r="U107" s="29">
        <f t="shared" si="20"/>
        <v>0.23043038855422032</v>
      </c>
      <c r="V107" s="29">
        <f t="shared" si="21"/>
        <v>0</v>
      </c>
    </row>
    <row r="108" spans="10:22" x14ac:dyDescent="0.3">
      <c r="J108" s="17">
        <f t="shared" si="12"/>
        <v>6060</v>
      </c>
      <c r="K108" s="18">
        <f t="shared" si="13"/>
        <v>1.6833333333333333</v>
      </c>
      <c r="L108" s="17">
        <f t="shared" si="11"/>
        <v>-14</v>
      </c>
      <c r="M108" s="26"/>
      <c r="N108" s="27">
        <f t="shared" si="14"/>
        <v>49.980884414002354</v>
      </c>
      <c r="O108" s="30">
        <f t="shared" si="15"/>
        <v>0</v>
      </c>
      <c r="P108" s="1">
        <f t="shared" si="16"/>
        <v>0</v>
      </c>
      <c r="Q108" s="28">
        <f t="shared" si="17"/>
        <v>3838.8530648401411</v>
      </c>
      <c r="R108" s="27">
        <f t="shared" si="18"/>
        <v>-4.5908312184168154E-4</v>
      </c>
      <c r="S108" s="27">
        <f t="shared" si="19"/>
        <v>49.953339426691855</v>
      </c>
      <c r="U108" s="29">
        <f t="shared" si="20"/>
        <v>0.23033118389040846</v>
      </c>
      <c r="V108" s="29">
        <f t="shared" si="21"/>
        <v>0</v>
      </c>
    </row>
    <row r="109" spans="10:22" x14ac:dyDescent="0.3">
      <c r="J109" s="17">
        <f t="shared" si="12"/>
        <v>6120</v>
      </c>
      <c r="K109" s="18">
        <f t="shared" si="13"/>
        <v>1.7</v>
      </c>
      <c r="L109" s="17">
        <f t="shared" si="11"/>
        <v>-14</v>
      </c>
      <c r="M109" s="26"/>
      <c r="N109" s="27">
        <f t="shared" si="14"/>
        <v>49.953339426691855</v>
      </c>
      <c r="O109" s="30">
        <f t="shared" si="15"/>
        <v>0</v>
      </c>
      <c r="P109" s="1">
        <f t="shared" si="16"/>
        <v>0</v>
      </c>
      <c r="Q109" s="28">
        <f t="shared" si="17"/>
        <v>3837.2003656015113</v>
      </c>
      <c r="R109" s="27">
        <f t="shared" si="18"/>
        <v>-4.5888547782845147E-4</v>
      </c>
      <c r="S109" s="27">
        <f t="shared" si="19"/>
        <v>49.925806298022145</v>
      </c>
      <c r="U109" s="29">
        <f t="shared" si="20"/>
        <v>0.23023202193609066</v>
      </c>
      <c r="V109" s="29">
        <f t="shared" si="21"/>
        <v>0</v>
      </c>
    </row>
    <row r="110" spans="10:22" x14ac:dyDescent="0.3">
      <c r="J110" s="17">
        <f t="shared" si="12"/>
        <v>6180</v>
      </c>
      <c r="K110" s="18">
        <f t="shared" si="13"/>
        <v>1.7166666666666666</v>
      </c>
      <c r="L110" s="17">
        <f t="shared" si="11"/>
        <v>-14</v>
      </c>
      <c r="M110" s="26"/>
      <c r="N110" s="27">
        <f t="shared" si="14"/>
        <v>49.925806298022145</v>
      </c>
      <c r="O110" s="30">
        <f t="shared" si="15"/>
        <v>0</v>
      </c>
      <c r="P110" s="1">
        <f t="shared" si="16"/>
        <v>0</v>
      </c>
      <c r="Q110" s="28">
        <f t="shared" si="17"/>
        <v>3835.5483778813286</v>
      </c>
      <c r="R110" s="27">
        <f t="shared" si="18"/>
        <v>-4.5868791890472715E-4</v>
      </c>
      <c r="S110" s="27">
        <f t="shared" si="19"/>
        <v>49.898285022887862</v>
      </c>
      <c r="U110" s="29">
        <f t="shared" si="20"/>
        <v>0.23013290267287972</v>
      </c>
      <c r="V110" s="29">
        <f t="shared" si="21"/>
        <v>0</v>
      </c>
    </row>
    <row r="111" spans="10:22" x14ac:dyDescent="0.3">
      <c r="J111" s="17">
        <f t="shared" si="12"/>
        <v>6240</v>
      </c>
      <c r="K111" s="18">
        <f t="shared" si="13"/>
        <v>1.7333333333333334</v>
      </c>
      <c r="L111" s="17">
        <f t="shared" si="11"/>
        <v>-14</v>
      </c>
      <c r="M111" s="26"/>
      <c r="N111" s="27">
        <f t="shared" si="14"/>
        <v>49.898285022887862</v>
      </c>
      <c r="O111" s="30">
        <f t="shared" si="15"/>
        <v>0</v>
      </c>
      <c r="P111" s="1">
        <f t="shared" si="16"/>
        <v>0</v>
      </c>
      <c r="Q111" s="28">
        <f t="shared" si="17"/>
        <v>3833.8971013732717</v>
      </c>
      <c r="R111" s="27">
        <f t="shared" si="18"/>
        <v>-4.5849044503387605E-4</v>
      </c>
      <c r="S111" s="27">
        <f t="shared" si="19"/>
        <v>49.87077559618583</v>
      </c>
      <c r="U111" s="29">
        <f t="shared" si="20"/>
        <v>0.23003382608239628</v>
      </c>
      <c r="V111" s="29">
        <f t="shared" si="21"/>
        <v>0</v>
      </c>
    </row>
    <row r="112" spans="10:22" x14ac:dyDescent="0.3">
      <c r="J112" s="17">
        <f t="shared" si="12"/>
        <v>6300</v>
      </c>
      <c r="K112" s="18">
        <f t="shared" si="13"/>
        <v>1.75</v>
      </c>
      <c r="L112" s="17">
        <f t="shared" si="11"/>
        <v>-14</v>
      </c>
      <c r="M112" s="26"/>
      <c r="N112" s="27">
        <f t="shared" si="14"/>
        <v>49.87077559618583</v>
      </c>
      <c r="O112" s="30">
        <f t="shared" si="15"/>
        <v>0</v>
      </c>
      <c r="P112" s="1">
        <f t="shared" si="16"/>
        <v>0</v>
      </c>
      <c r="Q112" s="28">
        <f t="shared" si="17"/>
        <v>3832.2465357711499</v>
      </c>
      <c r="R112" s="27">
        <f t="shared" si="18"/>
        <v>-4.5829305617928125E-4</v>
      </c>
      <c r="S112" s="27">
        <f t="shared" si="19"/>
        <v>49.84327801281507</v>
      </c>
      <c r="U112" s="29">
        <f t="shared" si="20"/>
        <v>0.229934792146269</v>
      </c>
      <c r="V112" s="29">
        <f t="shared" si="21"/>
        <v>0</v>
      </c>
    </row>
    <row r="113" spans="10:22" x14ac:dyDescent="0.3">
      <c r="J113" s="17">
        <f t="shared" si="12"/>
        <v>6360</v>
      </c>
      <c r="K113" s="18">
        <f t="shared" si="13"/>
        <v>1.7666666666666666</v>
      </c>
      <c r="L113" s="17">
        <f t="shared" si="11"/>
        <v>-14</v>
      </c>
      <c r="M113" s="26"/>
      <c r="N113" s="27">
        <f t="shared" si="14"/>
        <v>49.84327801281507</v>
      </c>
      <c r="O113" s="30">
        <f t="shared" si="15"/>
        <v>0</v>
      </c>
      <c r="P113" s="1">
        <f t="shared" si="16"/>
        <v>0</v>
      </c>
      <c r="Q113" s="28">
        <f t="shared" si="17"/>
        <v>3830.5966807689042</v>
      </c>
      <c r="R113" s="27">
        <f t="shared" si="18"/>
        <v>-4.580957523043416E-4</v>
      </c>
      <c r="S113" s="27">
        <f t="shared" si="19"/>
        <v>49.815792267676812</v>
      </c>
      <c r="U113" s="29">
        <f t="shared" si="20"/>
        <v>0.22983580084613425</v>
      </c>
      <c r="V113" s="29">
        <f t="shared" si="21"/>
        <v>0</v>
      </c>
    </row>
    <row r="114" spans="10:22" x14ac:dyDescent="0.3">
      <c r="J114" s="17">
        <f t="shared" si="12"/>
        <v>6420</v>
      </c>
      <c r="K114" s="18">
        <f t="shared" si="13"/>
        <v>1.7833333333333334</v>
      </c>
      <c r="L114" s="17">
        <f t="shared" si="11"/>
        <v>-14</v>
      </c>
      <c r="M114" s="26"/>
      <c r="N114" s="27">
        <f t="shared" si="14"/>
        <v>49.815792267676812</v>
      </c>
      <c r="O114" s="30">
        <f t="shared" si="15"/>
        <v>0</v>
      </c>
      <c r="P114" s="1">
        <f t="shared" si="16"/>
        <v>0</v>
      </c>
      <c r="Q114" s="28">
        <f t="shared" si="17"/>
        <v>3828.9475360606089</v>
      </c>
      <c r="R114" s="27">
        <f t="shared" si="18"/>
        <v>-4.5789853337247177E-4</v>
      </c>
      <c r="S114" s="27">
        <f t="shared" si="19"/>
        <v>49.788318355674463</v>
      </c>
      <c r="U114" s="29">
        <f t="shared" si="20"/>
        <v>0.22973685216363654</v>
      </c>
      <c r="V114" s="29">
        <f t="shared" si="21"/>
        <v>0</v>
      </c>
    </row>
    <row r="115" spans="10:22" x14ac:dyDescent="0.3">
      <c r="J115" s="17">
        <f t="shared" si="12"/>
        <v>6480</v>
      </c>
      <c r="K115" s="18">
        <f t="shared" si="13"/>
        <v>1.8</v>
      </c>
      <c r="L115" s="17">
        <f t="shared" si="11"/>
        <v>-14</v>
      </c>
      <c r="M115" s="26"/>
      <c r="N115" s="27">
        <f t="shared" si="14"/>
        <v>49.788318355674463</v>
      </c>
      <c r="O115" s="30">
        <f t="shared" si="15"/>
        <v>0</v>
      </c>
      <c r="P115" s="1">
        <f t="shared" si="16"/>
        <v>0</v>
      </c>
      <c r="Q115" s="28">
        <f t="shared" si="17"/>
        <v>3827.2991013404676</v>
      </c>
      <c r="R115" s="27">
        <f t="shared" si="18"/>
        <v>-4.5770139934710207E-4</v>
      </c>
      <c r="S115" s="27">
        <f t="shared" si="19"/>
        <v>49.760856271713635</v>
      </c>
      <c r="U115" s="29">
        <f t="shared" si="20"/>
        <v>0.22963794608042806</v>
      </c>
      <c r="V115" s="29">
        <f t="shared" si="21"/>
        <v>0</v>
      </c>
    </row>
    <row r="116" spans="10:22" x14ac:dyDescent="0.3">
      <c r="J116" s="17">
        <f t="shared" si="12"/>
        <v>6540</v>
      </c>
      <c r="K116" s="18">
        <f t="shared" si="13"/>
        <v>1.8166666666666667</v>
      </c>
      <c r="L116" s="17">
        <f t="shared" si="11"/>
        <v>-14</v>
      </c>
      <c r="M116" s="26"/>
      <c r="N116" s="27">
        <f t="shared" si="14"/>
        <v>49.760856271713635</v>
      </c>
      <c r="O116" s="30">
        <f t="shared" si="15"/>
        <v>0</v>
      </c>
      <c r="P116" s="1">
        <f t="shared" si="16"/>
        <v>0</v>
      </c>
      <c r="Q116" s="28">
        <f t="shared" si="17"/>
        <v>3825.6513763028179</v>
      </c>
      <c r="R116" s="27">
        <f t="shared" si="18"/>
        <v>-4.5750435019167879E-4</v>
      </c>
      <c r="S116" s="27">
        <f t="shared" si="19"/>
        <v>49.733406010702133</v>
      </c>
      <c r="U116" s="29">
        <f t="shared" si="20"/>
        <v>0.22953908257816907</v>
      </c>
      <c r="V116" s="29">
        <f t="shared" si="21"/>
        <v>0</v>
      </c>
    </row>
    <row r="117" spans="10:22" x14ac:dyDescent="0.3">
      <c r="J117" s="17">
        <f t="shared" si="12"/>
        <v>6600</v>
      </c>
      <c r="K117" s="18">
        <f t="shared" si="13"/>
        <v>1.8333333333333333</v>
      </c>
      <c r="L117" s="17">
        <f t="shared" si="11"/>
        <v>-14</v>
      </c>
      <c r="M117" s="26"/>
      <c r="N117" s="27">
        <f t="shared" si="14"/>
        <v>49.733406010702133</v>
      </c>
      <c r="O117" s="30">
        <f t="shared" si="15"/>
        <v>0</v>
      </c>
      <c r="P117" s="1">
        <f t="shared" si="16"/>
        <v>0</v>
      </c>
      <c r="Q117" s="28">
        <f t="shared" si="17"/>
        <v>3824.0043606421282</v>
      </c>
      <c r="R117" s="27">
        <f t="shared" si="18"/>
        <v>-4.5730738586966375E-4</v>
      </c>
      <c r="S117" s="27">
        <f t="shared" si="19"/>
        <v>49.705967567549955</v>
      </c>
      <c r="U117" s="29">
        <f t="shared" si="20"/>
        <v>0.22944026163852768</v>
      </c>
      <c r="V117" s="29">
        <f t="shared" si="21"/>
        <v>0</v>
      </c>
    </row>
    <row r="118" spans="10:22" x14ac:dyDescent="0.3">
      <c r="J118" s="17">
        <f t="shared" si="12"/>
        <v>6660</v>
      </c>
      <c r="K118" s="18">
        <f t="shared" si="13"/>
        <v>1.85</v>
      </c>
      <c r="L118" s="17">
        <f t="shared" si="11"/>
        <v>-14</v>
      </c>
      <c r="M118" s="26"/>
      <c r="N118" s="27">
        <f t="shared" si="14"/>
        <v>49.705967567549955</v>
      </c>
      <c r="O118" s="30">
        <f t="shared" si="15"/>
        <v>0</v>
      </c>
      <c r="P118" s="1">
        <f t="shared" si="16"/>
        <v>0</v>
      </c>
      <c r="Q118" s="28">
        <f t="shared" si="17"/>
        <v>3822.3580540529974</v>
      </c>
      <c r="R118" s="27">
        <f t="shared" si="18"/>
        <v>-4.5711050634453449E-4</v>
      </c>
      <c r="S118" s="27">
        <f t="shared" si="19"/>
        <v>49.678540937169281</v>
      </c>
      <c r="U118" s="29">
        <f t="shared" si="20"/>
        <v>0.22934148324317985</v>
      </c>
      <c r="V118" s="29">
        <f t="shared" si="21"/>
        <v>0</v>
      </c>
    </row>
    <row r="119" spans="10:22" x14ac:dyDescent="0.3">
      <c r="J119" s="17">
        <f t="shared" si="12"/>
        <v>6720</v>
      </c>
      <c r="K119" s="18">
        <f t="shared" si="13"/>
        <v>1.8666666666666667</v>
      </c>
      <c r="L119" s="17">
        <f t="shared" si="11"/>
        <v>-14</v>
      </c>
      <c r="M119" s="26"/>
      <c r="N119" s="27">
        <f t="shared" si="14"/>
        <v>49.678540937169281</v>
      </c>
      <c r="O119" s="30">
        <f t="shared" si="15"/>
        <v>0</v>
      </c>
      <c r="P119" s="1">
        <f t="shared" si="16"/>
        <v>0</v>
      </c>
      <c r="Q119" s="28">
        <f t="shared" si="17"/>
        <v>3820.7124562301569</v>
      </c>
      <c r="R119" s="27">
        <f t="shared" si="18"/>
        <v>-4.5691371157978439E-4</v>
      </c>
      <c r="S119" s="27">
        <f t="shared" si="19"/>
        <v>49.651126114474494</v>
      </c>
      <c r="U119" s="29">
        <f t="shared" si="20"/>
        <v>0.22924274737380942</v>
      </c>
      <c r="V119" s="29">
        <f t="shared" si="21"/>
        <v>0</v>
      </c>
    </row>
    <row r="120" spans="10:22" x14ac:dyDescent="0.3">
      <c r="J120" s="17">
        <f t="shared" si="12"/>
        <v>6780</v>
      </c>
      <c r="K120" s="18">
        <f t="shared" si="13"/>
        <v>1.8833333333333333</v>
      </c>
      <c r="L120" s="17">
        <f t="shared" si="11"/>
        <v>-14</v>
      </c>
      <c r="M120" s="26"/>
      <c r="N120" s="27">
        <f t="shared" si="14"/>
        <v>49.651126114474494</v>
      </c>
      <c r="O120" s="30">
        <f t="shared" si="15"/>
        <v>0</v>
      </c>
      <c r="P120" s="1">
        <f t="shared" si="16"/>
        <v>0</v>
      </c>
      <c r="Q120" s="28">
        <f t="shared" si="17"/>
        <v>3819.0675668684698</v>
      </c>
      <c r="R120" s="27">
        <f t="shared" si="18"/>
        <v>-4.5671700153892251E-4</v>
      </c>
      <c r="S120" s="27">
        <f t="shared" si="19"/>
        <v>49.623723094382157</v>
      </c>
      <c r="U120" s="29">
        <f t="shared" si="20"/>
        <v>0.22914405401210819</v>
      </c>
      <c r="V120" s="29">
        <f t="shared" si="21"/>
        <v>0</v>
      </c>
    </row>
    <row r="121" spans="10:22" x14ac:dyDescent="0.3">
      <c r="J121" s="17">
        <f t="shared" si="12"/>
        <v>6840</v>
      </c>
      <c r="K121" s="18">
        <f t="shared" si="13"/>
        <v>1.9</v>
      </c>
      <c r="L121" s="17">
        <f t="shared" si="11"/>
        <v>-14</v>
      </c>
      <c r="M121" s="26"/>
      <c r="N121" s="27">
        <f t="shared" si="14"/>
        <v>49.623723094382157</v>
      </c>
      <c r="O121" s="30">
        <f t="shared" si="15"/>
        <v>0</v>
      </c>
      <c r="P121" s="1">
        <f t="shared" si="16"/>
        <v>0</v>
      </c>
      <c r="Q121" s="28">
        <f t="shared" si="17"/>
        <v>3817.4233856629294</v>
      </c>
      <c r="R121" s="27">
        <f t="shared" si="18"/>
        <v>-4.5652037618547348E-4</v>
      </c>
      <c r="S121" s="27">
        <f t="shared" si="19"/>
        <v>49.596331871811032</v>
      </c>
      <c r="U121" s="29">
        <f t="shared" si="20"/>
        <v>0.22904540313977576</v>
      </c>
      <c r="V121" s="29">
        <f t="shared" si="21"/>
        <v>0</v>
      </c>
    </row>
    <row r="122" spans="10:22" x14ac:dyDescent="0.3">
      <c r="J122" s="17">
        <f t="shared" si="12"/>
        <v>6900</v>
      </c>
      <c r="K122" s="18">
        <f t="shared" si="13"/>
        <v>1.9166666666666667</v>
      </c>
      <c r="L122" s="17">
        <f t="shared" si="11"/>
        <v>-14</v>
      </c>
      <c r="M122" s="26"/>
      <c r="N122" s="27">
        <f t="shared" si="14"/>
        <v>49.596331871811032</v>
      </c>
      <c r="O122" s="30">
        <f t="shared" si="15"/>
        <v>0</v>
      </c>
      <c r="P122" s="1">
        <f t="shared" si="16"/>
        <v>0</v>
      </c>
      <c r="Q122" s="28">
        <f t="shared" si="17"/>
        <v>3815.779912308662</v>
      </c>
      <c r="R122" s="27">
        <f t="shared" si="18"/>
        <v>-4.5632383548297801E-4</v>
      </c>
      <c r="S122" s="27">
        <f t="shared" si="19"/>
        <v>49.56895244168205</v>
      </c>
      <c r="U122" s="29">
        <f t="shared" si="20"/>
        <v>0.22894679473851973</v>
      </c>
      <c r="V122" s="29">
        <f t="shared" si="21"/>
        <v>0</v>
      </c>
    </row>
    <row r="123" spans="10:22" x14ac:dyDescent="0.3">
      <c r="J123" s="17">
        <f t="shared" si="12"/>
        <v>6960</v>
      </c>
      <c r="K123" s="18">
        <f t="shared" si="13"/>
        <v>1.9333333333333333</v>
      </c>
      <c r="L123" s="17">
        <f t="shared" si="11"/>
        <v>-14</v>
      </c>
      <c r="M123" s="26"/>
      <c r="N123" s="27">
        <f t="shared" si="14"/>
        <v>49.56895244168205</v>
      </c>
      <c r="O123" s="30">
        <f t="shared" si="15"/>
        <v>0</v>
      </c>
      <c r="P123" s="1">
        <f t="shared" si="16"/>
        <v>0</v>
      </c>
      <c r="Q123" s="28">
        <f t="shared" si="17"/>
        <v>3814.1371465009229</v>
      </c>
      <c r="R123" s="27">
        <f t="shared" si="18"/>
        <v>-4.5612737939499195E-4</v>
      </c>
      <c r="S123" s="27">
        <f t="shared" si="19"/>
        <v>49.54158479891835</v>
      </c>
      <c r="U123" s="29">
        <f t="shared" si="20"/>
        <v>0.22884822879005537</v>
      </c>
      <c r="V123" s="29">
        <f t="shared" si="21"/>
        <v>0</v>
      </c>
    </row>
    <row r="124" spans="10:22" x14ac:dyDescent="0.3">
      <c r="J124" s="17">
        <f t="shared" si="12"/>
        <v>7020</v>
      </c>
      <c r="K124" s="18">
        <f t="shared" si="13"/>
        <v>1.95</v>
      </c>
      <c r="L124" s="17">
        <f t="shared" si="11"/>
        <v>-14</v>
      </c>
      <c r="M124" s="26"/>
      <c r="N124" s="27">
        <f t="shared" si="14"/>
        <v>49.54158479891835</v>
      </c>
      <c r="O124" s="30">
        <f t="shared" si="15"/>
        <v>0</v>
      </c>
      <c r="P124" s="1">
        <f t="shared" si="16"/>
        <v>0</v>
      </c>
      <c r="Q124" s="28">
        <f t="shared" si="17"/>
        <v>3812.4950879351009</v>
      </c>
      <c r="R124" s="27">
        <f t="shared" si="18"/>
        <v>-4.5593100788508741E-4</v>
      </c>
      <c r="S124" s="27">
        <f t="shared" si="19"/>
        <v>49.514228938445243</v>
      </c>
      <c r="U124" s="29">
        <f t="shared" si="20"/>
        <v>0.22874970527610605</v>
      </c>
      <c r="V124" s="29">
        <f t="shared" si="21"/>
        <v>0</v>
      </c>
    </row>
    <row r="125" spans="10:22" x14ac:dyDescent="0.3">
      <c r="J125" s="17">
        <f t="shared" si="12"/>
        <v>7080</v>
      </c>
      <c r="K125" s="18">
        <f t="shared" si="13"/>
        <v>1.9666666666666666</v>
      </c>
      <c r="L125" s="17">
        <f t="shared" si="11"/>
        <v>-14</v>
      </c>
      <c r="M125" s="26"/>
      <c r="N125" s="27">
        <f t="shared" si="14"/>
        <v>49.514228938445243</v>
      </c>
      <c r="O125" s="30">
        <f t="shared" si="15"/>
        <v>0</v>
      </c>
      <c r="P125" s="1">
        <f t="shared" si="16"/>
        <v>0</v>
      </c>
      <c r="Q125" s="28">
        <f t="shared" si="17"/>
        <v>3810.8537363067144</v>
      </c>
      <c r="R125" s="27">
        <f t="shared" si="18"/>
        <v>-4.5573472091685178E-4</v>
      </c>
      <c r="S125" s="27">
        <f t="shared" si="19"/>
        <v>49.486884855190233</v>
      </c>
      <c r="U125" s="29">
        <f t="shared" si="20"/>
        <v>0.22865122417840286</v>
      </c>
      <c r="V125" s="29">
        <f t="shared" si="21"/>
        <v>0</v>
      </c>
    </row>
    <row r="126" spans="10:22" x14ac:dyDescent="0.3">
      <c r="J126" s="17">
        <f t="shared" si="12"/>
        <v>7140</v>
      </c>
      <c r="K126" s="18">
        <f t="shared" si="13"/>
        <v>1.9833333333333334</v>
      </c>
      <c r="L126" s="17">
        <f t="shared" si="11"/>
        <v>-14</v>
      </c>
      <c r="M126" s="26"/>
      <c r="N126" s="27">
        <f t="shared" si="14"/>
        <v>49.486884855190233</v>
      </c>
      <c r="O126" s="30">
        <f t="shared" si="15"/>
        <v>1</v>
      </c>
      <c r="P126" s="1">
        <f t="shared" si="16"/>
        <v>6000</v>
      </c>
      <c r="Q126" s="28">
        <f t="shared" si="17"/>
        <v>3809.2130913114138</v>
      </c>
      <c r="R126" s="27">
        <f t="shared" si="18"/>
        <v>2.6199317252913011E-4</v>
      </c>
      <c r="S126" s="27">
        <f t="shared" si="19"/>
        <v>49.502604445541984</v>
      </c>
      <c r="U126" s="29">
        <f t="shared" si="20"/>
        <v>0.22855278547868482</v>
      </c>
      <c r="V126" s="29">
        <f t="shared" si="21"/>
        <v>0.36</v>
      </c>
    </row>
    <row r="127" spans="10:22" x14ac:dyDescent="0.3">
      <c r="J127" s="17">
        <f t="shared" si="12"/>
        <v>7200</v>
      </c>
      <c r="K127" s="18">
        <f t="shared" si="13"/>
        <v>2</v>
      </c>
      <c r="L127" s="17">
        <f t="shared" si="11"/>
        <v>-16</v>
      </c>
      <c r="M127" s="26"/>
      <c r="N127" s="27">
        <f t="shared" si="14"/>
        <v>49.502604445541984</v>
      </c>
      <c r="O127" s="30">
        <f t="shared" si="15"/>
        <v>1</v>
      </c>
      <c r="P127" s="1">
        <f t="shared" si="16"/>
        <v>6000</v>
      </c>
      <c r="Q127" s="28">
        <f t="shared" si="17"/>
        <v>3930.1562667325188</v>
      </c>
      <c r="R127" s="27">
        <f t="shared" si="18"/>
        <v>2.4752974566700326E-4</v>
      </c>
      <c r="S127" s="27">
        <f t="shared" si="19"/>
        <v>49.517456230282001</v>
      </c>
      <c r="U127" s="29">
        <f t="shared" si="20"/>
        <v>0.23580937600395113</v>
      </c>
      <c r="V127" s="29">
        <f t="shared" si="21"/>
        <v>0.36</v>
      </c>
    </row>
    <row r="128" spans="10:22" x14ac:dyDescent="0.3">
      <c r="J128" s="17">
        <f t="shared" si="12"/>
        <v>7260</v>
      </c>
      <c r="K128" s="18">
        <f t="shared" si="13"/>
        <v>2.0166666666666666</v>
      </c>
      <c r="L128" s="17">
        <f t="shared" si="11"/>
        <v>-16</v>
      </c>
      <c r="M128" s="26"/>
      <c r="N128" s="27">
        <f t="shared" si="14"/>
        <v>49.517456230282001</v>
      </c>
      <c r="O128" s="30">
        <f t="shared" si="15"/>
        <v>1</v>
      </c>
      <c r="P128" s="1">
        <f t="shared" si="16"/>
        <v>6000</v>
      </c>
      <c r="Q128" s="28">
        <f t="shared" si="17"/>
        <v>3931.0473738169194</v>
      </c>
      <c r="R128" s="27">
        <f t="shared" si="18"/>
        <v>2.474231794048171E-4</v>
      </c>
      <c r="S128" s="27">
        <f t="shared" si="19"/>
        <v>49.532301621046287</v>
      </c>
      <c r="U128" s="29">
        <f t="shared" si="20"/>
        <v>0.23586284242901517</v>
      </c>
      <c r="V128" s="29">
        <f t="shared" si="21"/>
        <v>0.36</v>
      </c>
    </row>
    <row r="129" spans="10:22" x14ac:dyDescent="0.3">
      <c r="J129" s="17">
        <f t="shared" si="12"/>
        <v>7320</v>
      </c>
      <c r="K129" s="18">
        <f t="shared" si="13"/>
        <v>2.0333333333333332</v>
      </c>
      <c r="L129" s="17">
        <f t="shared" si="11"/>
        <v>-16</v>
      </c>
      <c r="M129" s="26"/>
      <c r="N129" s="27">
        <f t="shared" si="14"/>
        <v>49.532301621046287</v>
      </c>
      <c r="O129" s="30">
        <f t="shared" si="15"/>
        <v>1</v>
      </c>
      <c r="P129" s="1">
        <f t="shared" si="16"/>
        <v>6000</v>
      </c>
      <c r="Q129" s="28">
        <f t="shared" si="17"/>
        <v>3931.9380972627773</v>
      </c>
      <c r="R129" s="27">
        <f t="shared" si="18"/>
        <v>2.4731665902143299E-4</v>
      </c>
      <c r="S129" s="27">
        <f t="shared" si="19"/>
        <v>49.54714062058757</v>
      </c>
      <c r="U129" s="29">
        <f t="shared" si="20"/>
        <v>0.23591628583576665</v>
      </c>
      <c r="V129" s="29">
        <f t="shared" si="21"/>
        <v>0.36</v>
      </c>
    </row>
    <row r="130" spans="10:22" x14ac:dyDescent="0.3">
      <c r="J130" s="17">
        <f t="shared" si="12"/>
        <v>7380</v>
      </c>
      <c r="K130" s="18">
        <f t="shared" si="13"/>
        <v>2.0499999999999998</v>
      </c>
      <c r="L130" s="17">
        <f t="shared" si="11"/>
        <v>-16</v>
      </c>
      <c r="M130" s="26"/>
      <c r="N130" s="27">
        <f t="shared" si="14"/>
        <v>49.54714062058757</v>
      </c>
      <c r="O130" s="30">
        <f t="shared" si="15"/>
        <v>1</v>
      </c>
      <c r="P130" s="1">
        <f t="shared" si="16"/>
        <v>6000</v>
      </c>
      <c r="Q130" s="28">
        <f t="shared" si="17"/>
        <v>3932.8284372352541</v>
      </c>
      <c r="R130" s="27">
        <f t="shared" si="18"/>
        <v>2.472101844970995E-4</v>
      </c>
      <c r="S130" s="27">
        <f t="shared" si="19"/>
        <v>49.561973231657397</v>
      </c>
      <c r="U130" s="29">
        <f t="shared" si="20"/>
        <v>0.23596970623411523</v>
      </c>
      <c r="V130" s="29">
        <f t="shared" si="21"/>
        <v>0.36</v>
      </c>
    </row>
    <row r="131" spans="10:22" x14ac:dyDescent="0.3">
      <c r="J131" s="17">
        <f t="shared" si="12"/>
        <v>7440</v>
      </c>
      <c r="K131" s="18">
        <f t="shared" si="13"/>
        <v>2.0666666666666669</v>
      </c>
      <c r="L131" s="17">
        <f t="shared" si="11"/>
        <v>-16</v>
      </c>
      <c r="M131" s="26"/>
      <c r="N131" s="27">
        <f t="shared" si="14"/>
        <v>49.561973231657397</v>
      </c>
      <c r="O131" s="30">
        <f t="shared" si="15"/>
        <v>1</v>
      </c>
      <c r="P131" s="1">
        <f t="shared" si="16"/>
        <v>6000</v>
      </c>
      <c r="Q131" s="28">
        <f t="shared" si="17"/>
        <v>3933.7183938994435</v>
      </c>
      <c r="R131" s="27">
        <f t="shared" si="18"/>
        <v>2.4710375581207323E-4</v>
      </c>
      <c r="S131" s="27">
        <f t="shared" si="19"/>
        <v>49.576799457006125</v>
      </c>
      <c r="U131" s="29">
        <f t="shared" si="20"/>
        <v>0.23602310363396661</v>
      </c>
      <c r="V131" s="29">
        <f t="shared" si="21"/>
        <v>0.36</v>
      </c>
    </row>
    <row r="132" spans="10:22" x14ac:dyDescent="0.3">
      <c r="J132" s="17">
        <f t="shared" si="12"/>
        <v>7500</v>
      </c>
      <c r="K132" s="18">
        <f t="shared" si="13"/>
        <v>2.0833333333333335</v>
      </c>
      <c r="L132" s="17">
        <f t="shared" si="11"/>
        <v>-16</v>
      </c>
      <c r="M132" s="26"/>
      <c r="N132" s="27">
        <f t="shared" si="14"/>
        <v>49.576799457006125</v>
      </c>
      <c r="O132" s="30">
        <f t="shared" si="15"/>
        <v>1</v>
      </c>
      <c r="P132" s="1">
        <f t="shared" si="16"/>
        <v>6000</v>
      </c>
      <c r="Q132" s="28">
        <f t="shared" si="17"/>
        <v>3934.6079674203679</v>
      </c>
      <c r="R132" s="27">
        <f t="shared" si="18"/>
        <v>2.4699737294661949E-4</v>
      </c>
      <c r="S132" s="27">
        <f t="shared" si="19"/>
        <v>49.59161929938292</v>
      </c>
      <c r="U132" s="29">
        <f t="shared" si="20"/>
        <v>0.23607647804522208</v>
      </c>
      <c r="V132" s="29">
        <f t="shared" si="21"/>
        <v>0.36</v>
      </c>
    </row>
    <row r="133" spans="10:22" x14ac:dyDescent="0.3">
      <c r="J133" s="17">
        <f t="shared" si="12"/>
        <v>7560</v>
      </c>
      <c r="K133" s="18">
        <f t="shared" si="13"/>
        <v>2.1</v>
      </c>
      <c r="L133" s="17">
        <f t="shared" si="11"/>
        <v>-16</v>
      </c>
      <c r="M133" s="26"/>
      <c r="N133" s="27">
        <f t="shared" si="14"/>
        <v>49.59161929938292</v>
      </c>
      <c r="O133" s="30">
        <f t="shared" si="15"/>
        <v>1</v>
      </c>
      <c r="P133" s="1">
        <f t="shared" si="16"/>
        <v>6000</v>
      </c>
      <c r="Q133" s="28">
        <f t="shared" si="17"/>
        <v>3935.4971579629755</v>
      </c>
      <c r="R133" s="27">
        <f t="shared" si="18"/>
        <v>2.4689103588101225E-4</v>
      </c>
      <c r="S133" s="27">
        <f t="shared" si="19"/>
        <v>49.606432761535778</v>
      </c>
      <c r="U133" s="29">
        <f t="shared" si="20"/>
        <v>0.23612982947777852</v>
      </c>
      <c r="V133" s="29">
        <f t="shared" si="21"/>
        <v>0.36</v>
      </c>
    </row>
    <row r="134" spans="10:22" x14ac:dyDescent="0.3">
      <c r="J134" s="17">
        <f t="shared" si="12"/>
        <v>7620</v>
      </c>
      <c r="K134" s="18">
        <f t="shared" si="13"/>
        <v>2.1166666666666667</v>
      </c>
      <c r="L134" s="17">
        <f t="shared" si="11"/>
        <v>-16</v>
      </c>
      <c r="M134" s="26"/>
      <c r="N134" s="27">
        <f t="shared" si="14"/>
        <v>49.606432761535778</v>
      </c>
      <c r="O134" s="30">
        <f t="shared" si="15"/>
        <v>1</v>
      </c>
      <c r="P134" s="1">
        <f t="shared" si="16"/>
        <v>6000</v>
      </c>
      <c r="Q134" s="28">
        <f t="shared" si="17"/>
        <v>3936.3859656921472</v>
      </c>
      <c r="R134" s="27">
        <f t="shared" si="18"/>
        <v>2.4678474459553367E-4</v>
      </c>
      <c r="S134" s="27">
        <f t="shared" si="19"/>
        <v>49.621239846211509</v>
      </c>
      <c r="U134" s="29">
        <f t="shared" si="20"/>
        <v>0.23618315794152883</v>
      </c>
      <c r="V134" s="29">
        <f t="shared" si="21"/>
        <v>0.36</v>
      </c>
    </row>
    <row r="135" spans="10:22" x14ac:dyDescent="0.3">
      <c r="J135" s="17">
        <f t="shared" si="12"/>
        <v>7680</v>
      </c>
      <c r="K135" s="18">
        <f t="shared" si="13"/>
        <v>2.1333333333333333</v>
      </c>
      <c r="L135" s="17">
        <f t="shared" ref="L135:L198" si="22">VLOOKUP(ROUNDDOWN(K135,0)+1,$D$24:$E$31,2)</f>
        <v>-16</v>
      </c>
      <c r="M135" s="26"/>
      <c r="N135" s="27">
        <f t="shared" si="14"/>
        <v>49.621239846211509</v>
      </c>
      <c r="O135" s="30">
        <f t="shared" si="15"/>
        <v>1</v>
      </c>
      <c r="P135" s="1">
        <f t="shared" si="16"/>
        <v>6000</v>
      </c>
      <c r="Q135" s="28">
        <f t="shared" si="17"/>
        <v>3937.2743907726904</v>
      </c>
      <c r="R135" s="27">
        <f t="shared" si="18"/>
        <v>2.4667849907047474E-4</v>
      </c>
      <c r="S135" s="27">
        <f t="shared" si="19"/>
        <v>49.636040556155734</v>
      </c>
      <c r="U135" s="29">
        <f t="shared" si="20"/>
        <v>0.23623646344636143</v>
      </c>
      <c r="V135" s="29">
        <f t="shared" si="21"/>
        <v>0.36</v>
      </c>
    </row>
    <row r="136" spans="10:22" x14ac:dyDescent="0.3">
      <c r="J136" s="17">
        <f t="shared" ref="J136:J199" si="23">J135+$K$2</f>
        <v>7740</v>
      </c>
      <c r="K136" s="18">
        <f t="shared" ref="K136:K199" si="24">J136/3600</f>
        <v>2.15</v>
      </c>
      <c r="L136" s="17">
        <f t="shared" si="22"/>
        <v>-16</v>
      </c>
      <c r="M136" s="26"/>
      <c r="N136" s="27">
        <f t="shared" si="14"/>
        <v>49.636040556155734</v>
      </c>
      <c r="O136" s="30">
        <f t="shared" si="15"/>
        <v>1</v>
      </c>
      <c r="P136" s="1">
        <f t="shared" si="16"/>
        <v>6000</v>
      </c>
      <c r="Q136" s="28">
        <f t="shared" si="17"/>
        <v>3938.1624333693439</v>
      </c>
      <c r="R136" s="27">
        <f t="shared" si="18"/>
        <v>2.4657229928613442E-4</v>
      </c>
      <c r="S136" s="27">
        <f t="shared" si="19"/>
        <v>49.650834894112904</v>
      </c>
      <c r="U136" s="29">
        <f t="shared" si="20"/>
        <v>0.23628974600216063</v>
      </c>
      <c r="V136" s="29">
        <f t="shared" si="21"/>
        <v>0.36</v>
      </c>
    </row>
    <row r="137" spans="10:22" x14ac:dyDescent="0.3">
      <c r="J137" s="17">
        <f t="shared" si="23"/>
        <v>7800</v>
      </c>
      <c r="K137" s="18">
        <f t="shared" si="24"/>
        <v>2.1666666666666665</v>
      </c>
      <c r="L137" s="17">
        <f t="shared" si="22"/>
        <v>-16</v>
      </c>
      <c r="M137" s="26"/>
      <c r="N137" s="27">
        <f t="shared" ref="N137:N200" si="25">S136</f>
        <v>49.650834894112904</v>
      </c>
      <c r="O137" s="30">
        <f t="shared" ref="O137:O200" si="26">OR(AND(NOT(O136),N137&lt;$E$11),AND(O136,N137&lt;$E$13))*1</f>
        <v>1</v>
      </c>
      <c r="P137" s="1">
        <f t="shared" ref="P137:P200" si="27">IF(O137,$E$9,0)</f>
        <v>6000</v>
      </c>
      <c r="Q137" s="28">
        <f t="shared" ref="Q137:Q200" si="28">$E$3*(N137-L137)</f>
        <v>3939.0500936467743</v>
      </c>
      <c r="R137" s="27">
        <f t="shared" ref="R137:R200" si="29">(P137-Q137)/($E$5*$E$7)</f>
        <v>2.4646614522282057E-4</v>
      </c>
      <c r="S137" s="27">
        <f t="shared" ref="S137:S200" si="30">N137+R137*$K$2</f>
        <v>49.665622862826275</v>
      </c>
      <c r="U137" s="29">
        <f t="shared" ref="U137:U200" si="31">Q137*$K$2/1000000</f>
        <v>0.23634300561880647</v>
      </c>
      <c r="V137" s="29">
        <f t="shared" ref="V137:V200" si="32">P137*$K$2/1000000</f>
        <v>0.36</v>
      </c>
    </row>
    <row r="138" spans="10:22" x14ac:dyDescent="0.3">
      <c r="J138" s="17">
        <f t="shared" si="23"/>
        <v>7860</v>
      </c>
      <c r="K138" s="18">
        <f t="shared" si="24"/>
        <v>2.1833333333333331</v>
      </c>
      <c r="L138" s="17">
        <f t="shared" si="22"/>
        <v>-16</v>
      </c>
      <c r="M138" s="26"/>
      <c r="N138" s="27">
        <f t="shared" si="25"/>
        <v>49.665622862826275</v>
      </c>
      <c r="O138" s="30">
        <f t="shared" si="26"/>
        <v>1</v>
      </c>
      <c r="P138" s="1">
        <f t="shared" si="27"/>
        <v>6000</v>
      </c>
      <c r="Q138" s="28">
        <f t="shared" si="28"/>
        <v>3939.9373717695762</v>
      </c>
      <c r="R138" s="27">
        <f t="shared" si="29"/>
        <v>2.4636003686084954E-4</v>
      </c>
      <c r="S138" s="27">
        <f t="shared" si="30"/>
        <v>49.680404465037924</v>
      </c>
      <c r="U138" s="29">
        <f t="shared" si="31"/>
        <v>0.23639624230617456</v>
      </c>
      <c r="V138" s="29">
        <f t="shared" si="32"/>
        <v>0.36</v>
      </c>
    </row>
    <row r="139" spans="10:22" x14ac:dyDescent="0.3">
      <c r="J139" s="17">
        <f t="shared" si="23"/>
        <v>7920</v>
      </c>
      <c r="K139" s="18">
        <f t="shared" si="24"/>
        <v>2.2000000000000002</v>
      </c>
      <c r="L139" s="17">
        <f t="shared" si="22"/>
        <v>-16</v>
      </c>
      <c r="M139" s="26"/>
      <c r="N139" s="27">
        <f t="shared" si="25"/>
        <v>49.680404465037924</v>
      </c>
      <c r="O139" s="30">
        <f t="shared" si="26"/>
        <v>1</v>
      </c>
      <c r="P139" s="1">
        <f t="shared" si="27"/>
        <v>6000</v>
      </c>
      <c r="Q139" s="28">
        <f t="shared" si="28"/>
        <v>3940.8242679022756</v>
      </c>
      <c r="R139" s="27">
        <f t="shared" si="29"/>
        <v>2.4625397418054584E-4</v>
      </c>
      <c r="S139" s="27">
        <f t="shared" si="30"/>
        <v>49.695179703488755</v>
      </c>
      <c r="U139" s="29">
        <f t="shared" si="31"/>
        <v>0.23644945607413653</v>
      </c>
      <c r="V139" s="29">
        <f t="shared" si="32"/>
        <v>0.36</v>
      </c>
    </row>
    <row r="140" spans="10:22" x14ac:dyDescent="0.3">
      <c r="J140" s="17">
        <f t="shared" si="23"/>
        <v>7980</v>
      </c>
      <c r="K140" s="18">
        <f t="shared" si="24"/>
        <v>2.2166666666666668</v>
      </c>
      <c r="L140" s="17">
        <f t="shared" si="22"/>
        <v>-16</v>
      </c>
      <c r="M140" s="26"/>
      <c r="N140" s="27">
        <f t="shared" si="25"/>
        <v>49.695179703488755</v>
      </c>
      <c r="O140" s="30">
        <f t="shared" si="26"/>
        <v>1</v>
      </c>
      <c r="P140" s="1">
        <f t="shared" si="27"/>
        <v>6000</v>
      </c>
      <c r="Q140" s="28">
        <f t="shared" si="28"/>
        <v>3941.7107822093249</v>
      </c>
      <c r="R140" s="27">
        <f t="shared" si="29"/>
        <v>2.4614795716224291E-4</v>
      </c>
      <c r="S140" s="27">
        <f t="shared" si="30"/>
        <v>49.709948580918493</v>
      </c>
      <c r="U140" s="29">
        <f t="shared" si="31"/>
        <v>0.23650264693255948</v>
      </c>
      <c r="V140" s="29">
        <f t="shared" si="32"/>
        <v>0.36</v>
      </c>
    </row>
    <row r="141" spans="10:22" x14ac:dyDescent="0.3">
      <c r="J141" s="17">
        <f t="shared" si="23"/>
        <v>8040</v>
      </c>
      <c r="K141" s="18">
        <f t="shared" si="24"/>
        <v>2.2333333333333334</v>
      </c>
      <c r="L141" s="17">
        <f t="shared" si="22"/>
        <v>-16</v>
      </c>
      <c r="M141" s="26"/>
      <c r="N141" s="27">
        <f t="shared" si="25"/>
        <v>49.709948580918493</v>
      </c>
      <c r="O141" s="30">
        <f t="shared" si="26"/>
        <v>1</v>
      </c>
      <c r="P141" s="1">
        <f t="shared" si="27"/>
        <v>6000</v>
      </c>
      <c r="Q141" s="28">
        <f t="shared" si="28"/>
        <v>3942.5969148551094</v>
      </c>
      <c r="R141" s="27">
        <f t="shared" si="29"/>
        <v>2.4604198578628204E-4</v>
      </c>
      <c r="S141" s="27">
        <f t="shared" si="30"/>
        <v>49.724711100065669</v>
      </c>
      <c r="U141" s="29">
        <f t="shared" si="31"/>
        <v>0.23655581489130656</v>
      </c>
      <c r="V141" s="29">
        <f t="shared" si="32"/>
        <v>0.36</v>
      </c>
    </row>
    <row r="142" spans="10:22" x14ac:dyDescent="0.3">
      <c r="J142" s="17">
        <f t="shared" si="23"/>
        <v>8100</v>
      </c>
      <c r="K142" s="18">
        <f t="shared" si="24"/>
        <v>2.25</v>
      </c>
      <c r="L142" s="17">
        <f t="shared" si="22"/>
        <v>-16</v>
      </c>
      <c r="M142" s="26"/>
      <c r="N142" s="27">
        <f t="shared" si="25"/>
        <v>49.724711100065669</v>
      </c>
      <c r="O142" s="30">
        <f t="shared" si="26"/>
        <v>1</v>
      </c>
      <c r="P142" s="1">
        <f t="shared" si="27"/>
        <v>6000</v>
      </c>
      <c r="Q142" s="28">
        <f t="shared" si="28"/>
        <v>3943.4826660039398</v>
      </c>
      <c r="R142" s="27">
        <f t="shared" si="29"/>
        <v>2.4593606003301365E-4</v>
      </c>
      <c r="S142" s="27">
        <f t="shared" si="30"/>
        <v>49.739467263667649</v>
      </c>
      <c r="U142" s="29">
        <f t="shared" si="31"/>
        <v>0.2366089599602364</v>
      </c>
      <c r="V142" s="29">
        <f t="shared" si="32"/>
        <v>0.36</v>
      </c>
    </row>
    <row r="143" spans="10:22" x14ac:dyDescent="0.3">
      <c r="J143" s="17">
        <f t="shared" si="23"/>
        <v>8160</v>
      </c>
      <c r="K143" s="18">
        <f t="shared" si="24"/>
        <v>2.2666666666666666</v>
      </c>
      <c r="L143" s="17">
        <f t="shared" si="22"/>
        <v>-16</v>
      </c>
      <c r="M143" s="26"/>
      <c r="N143" s="27">
        <f t="shared" si="25"/>
        <v>49.739467263667649</v>
      </c>
      <c r="O143" s="30">
        <f t="shared" si="26"/>
        <v>1</v>
      </c>
      <c r="P143" s="1">
        <f t="shared" si="27"/>
        <v>6000</v>
      </c>
      <c r="Q143" s="28">
        <f t="shared" si="28"/>
        <v>3944.368035820059</v>
      </c>
      <c r="R143" s="27">
        <f t="shared" si="29"/>
        <v>2.458301798827961E-4</v>
      </c>
      <c r="S143" s="27">
        <f t="shared" si="30"/>
        <v>49.75421707446062</v>
      </c>
      <c r="U143" s="29">
        <f t="shared" si="31"/>
        <v>0.23666208214920353</v>
      </c>
      <c r="V143" s="29">
        <f t="shared" si="32"/>
        <v>0.36</v>
      </c>
    </row>
    <row r="144" spans="10:22" x14ac:dyDescent="0.3">
      <c r="J144" s="17">
        <f t="shared" si="23"/>
        <v>8220</v>
      </c>
      <c r="K144" s="18">
        <f t="shared" si="24"/>
        <v>2.2833333333333332</v>
      </c>
      <c r="L144" s="17">
        <f t="shared" si="22"/>
        <v>-16</v>
      </c>
      <c r="M144" s="26"/>
      <c r="N144" s="27">
        <f t="shared" si="25"/>
        <v>49.75421707446062</v>
      </c>
      <c r="O144" s="30">
        <f t="shared" si="26"/>
        <v>1</v>
      </c>
      <c r="P144" s="1">
        <f t="shared" si="27"/>
        <v>6000</v>
      </c>
      <c r="Q144" s="28">
        <f t="shared" si="28"/>
        <v>3945.2530244676377</v>
      </c>
      <c r="R144" s="27">
        <f t="shared" si="29"/>
        <v>2.4572434531599645E-4</v>
      </c>
      <c r="S144" s="27">
        <f t="shared" si="30"/>
        <v>49.768960535179581</v>
      </c>
      <c r="U144" s="29">
        <f t="shared" si="31"/>
        <v>0.23671518146805826</v>
      </c>
      <c r="V144" s="29">
        <f t="shared" si="32"/>
        <v>0.36</v>
      </c>
    </row>
    <row r="145" spans="10:22" x14ac:dyDescent="0.3">
      <c r="J145" s="17">
        <f t="shared" si="23"/>
        <v>8280</v>
      </c>
      <c r="K145" s="18">
        <f t="shared" si="24"/>
        <v>2.2999999999999998</v>
      </c>
      <c r="L145" s="17">
        <f t="shared" si="22"/>
        <v>-16</v>
      </c>
      <c r="M145" s="26"/>
      <c r="N145" s="27">
        <f t="shared" si="25"/>
        <v>49.768960535179581</v>
      </c>
      <c r="O145" s="30">
        <f t="shared" si="26"/>
        <v>1</v>
      </c>
      <c r="P145" s="1">
        <f t="shared" si="27"/>
        <v>6000</v>
      </c>
      <c r="Q145" s="28">
        <f t="shared" si="28"/>
        <v>3946.1376321107755</v>
      </c>
      <c r="R145" s="27">
        <f t="shared" si="29"/>
        <v>2.4561855631299027E-4</v>
      </c>
      <c r="S145" s="27">
        <f t="shared" si="30"/>
        <v>49.783697648558359</v>
      </c>
      <c r="U145" s="29">
        <f t="shared" si="31"/>
        <v>0.23676825792664652</v>
      </c>
      <c r="V145" s="29">
        <f t="shared" si="32"/>
        <v>0.36</v>
      </c>
    </row>
    <row r="146" spans="10:22" x14ac:dyDescent="0.3">
      <c r="J146" s="17">
        <f t="shared" si="23"/>
        <v>8340</v>
      </c>
      <c r="K146" s="18">
        <f t="shared" si="24"/>
        <v>2.3166666666666669</v>
      </c>
      <c r="L146" s="17">
        <f t="shared" si="22"/>
        <v>-16</v>
      </c>
      <c r="M146" s="26"/>
      <c r="N146" s="27">
        <f t="shared" si="25"/>
        <v>49.783697648558359</v>
      </c>
      <c r="O146" s="30">
        <f t="shared" si="26"/>
        <v>1</v>
      </c>
      <c r="P146" s="1">
        <f t="shared" si="27"/>
        <v>6000</v>
      </c>
      <c r="Q146" s="28">
        <f t="shared" si="28"/>
        <v>3947.0218589135015</v>
      </c>
      <c r="R146" s="27">
        <f t="shared" si="29"/>
        <v>2.4551281285416151E-4</v>
      </c>
      <c r="S146" s="27">
        <f t="shared" si="30"/>
        <v>49.79842841732961</v>
      </c>
      <c r="U146" s="29">
        <f t="shared" si="31"/>
        <v>0.23682131153481009</v>
      </c>
      <c r="V146" s="29">
        <f t="shared" si="32"/>
        <v>0.36</v>
      </c>
    </row>
    <row r="147" spans="10:22" x14ac:dyDescent="0.3">
      <c r="J147" s="17">
        <f t="shared" si="23"/>
        <v>8400</v>
      </c>
      <c r="K147" s="18">
        <f t="shared" si="24"/>
        <v>2.3333333333333335</v>
      </c>
      <c r="L147" s="17">
        <f t="shared" si="22"/>
        <v>-16</v>
      </c>
      <c r="M147" s="26"/>
      <c r="N147" s="27">
        <f t="shared" si="25"/>
        <v>49.79842841732961</v>
      </c>
      <c r="O147" s="30">
        <f t="shared" si="26"/>
        <v>1</v>
      </c>
      <c r="P147" s="1">
        <f t="shared" si="27"/>
        <v>6000</v>
      </c>
      <c r="Q147" s="28">
        <f t="shared" si="28"/>
        <v>3947.905705039776</v>
      </c>
      <c r="R147" s="27">
        <f t="shared" si="29"/>
        <v>2.4540711491990243E-4</v>
      </c>
      <c r="S147" s="27">
        <f t="shared" si="30"/>
        <v>49.813152844224803</v>
      </c>
      <c r="U147" s="29">
        <f t="shared" si="31"/>
        <v>0.23687434230238655</v>
      </c>
      <c r="V147" s="29">
        <f t="shared" si="32"/>
        <v>0.36</v>
      </c>
    </row>
    <row r="148" spans="10:22" x14ac:dyDescent="0.3">
      <c r="J148" s="17">
        <f t="shared" si="23"/>
        <v>8460</v>
      </c>
      <c r="K148" s="18">
        <f t="shared" si="24"/>
        <v>2.35</v>
      </c>
      <c r="L148" s="17">
        <f t="shared" si="22"/>
        <v>-16</v>
      </c>
      <c r="M148" s="26"/>
      <c r="N148" s="27">
        <f t="shared" si="25"/>
        <v>49.813152844224803</v>
      </c>
      <c r="O148" s="30">
        <f t="shared" si="26"/>
        <v>1</v>
      </c>
      <c r="P148" s="1">
        <f t="shared" si="27"/>
        <v>6000</v>
      </c>
      <c r="Q148" s="28">
        <f t="shared" si="28"/>
        <v>3948.7891706534883</v>
      </c>
      <c r="R148" s="27">
        <f t="shared" si="29"/>
        <v>2.4530146249061369E-4</v>
      </c>
      <c r="S148" s="27">
        <f t="shared" si="30"/>
        <v>49.827870931974239</v>
      </c>
      <c r="U148" s="29">
        <f t="shared" si="31"/>
        <v>0.2369273502392093</v>
      </c>
      <c r="V148" s="29">
        <f t="shared" si="32"/>
        <v>0.36</v>
      </c>
    </row>
    <row r="149" spans="10:22" x14ac:dyDescent="0.3">
      <c r="J149" s="17">
        <f t="shared" si="23"/>
        <v>8520</v>
      </c>
      <c r="K149" s="18">
        <f t="shared" si="24"/>
        <v>2.3666666666666667</v>
      </c>
      <c r="L149" s="17">
        <f t="shared" si="22"/>
        <v>-16</v>
      </c>
      <c r="M149" s="26"/>
      <c r="N149" s="27">
        <f t="shared" si="25"/>
        <v>49.827870931974239</v>
      </c>
      <c r="O149" s="30">
        <f t="shared" si="26"/>
        <v>1</v>
      </c>
      <c r="P149" s="1">
        <f t="shared" si="27"/>
        <v>6000</v>
      </c>
      <c r="Q149" s="28">
        <f t="shared" si="28"/>
        <v>3949.6722559184545</v>
      </c>
      <c r="R149" s="27">
        <f t="shared" si="29"/>
        <v>2.451958555467048E-4</v>
      </c>
      <c r="S149" s="27">
        <f t="shared" si="30"/>
        <v>49.842582683307043</v>
      </c>
      <c r="U149" s="29">
        <f t="shared" si="31"/>
        <v>0.23698033535510726</v>
      </c>
      <c r="V149" s="29">
        <f t="shared" si="32"/>
        <v>0.36</v>
      </c>
    </row>
    <row r="150" spans="10:22" x14ac:dyDescent="0.3">
      <c r="J150" s="17">
        <f t="shared" si="23"/>
        <v>8580</v>
      </c>
      <c r="K150" s="18">
        <f t="shared" si="24"/>
        <v>2.3833333333333333</v>
      </c>
      <c r="L150" s="17">
        <f t="shared" si="22"/>
        <v>-16</v>
      </c>
      <c r="M150" s="26"/>
      <c r="N150" s="27">
        <f t="shared" si="25"/>
        <v>49.842582683307043</v>
      </c>
      <c r="O150" s="30">
        <f t="shared" si="26"/>
        <v>1</v>
      </c>
      <c r="P150" s="1">
        <f t="shared" si="27"/>
        <v>6000</v>
      </c>
      <c r="Q150" s="28">
        <f t="shared" si="28"/>
        <v>3950.5549609984228</v>
      </c>
      <c r="R150" s="27">
        <f t="shared" si="29"/>
        <v>2.4509029406859331E-4</v>
      </c>
      <c r="S150" s="27">
        <f t="shared" si="30"/>
        <v>49.857288100951159</v>
      </c>
      <c r="U150" s="29">
        <f t="shared" si="31"/>
        <v>0.23703329765990536</v>
      </c>
      <c r="V150" s="29">
        <f t="shared" si="32"/>
        <v>0.36</v>
      </c>
    </row>
    <row r="151" spans="10:22" x14ac:dyDescent="0.3">
      <c r="J151" s="17">
        <f t="shared" si="23"/>
        <v>8640</v>
      </c>
      <c r="K151" s="18">
        <f t="shared" si="24"/>
        <v>2.4</v>
      </c>
      <c r="L151" s="17">
        <f t="shared" si="22"/>
        <v>-16</v>
      </c>
      <c r="M151" s="26"/>
      <c r="N151" s="27">
        <f t="shared" si="25"/>
        <v>49.857288100951159</v>
      </c>
      <c r="O151" s="30">
        <f t="shared" si="26"/>
        <v>1</v>
      </c>
      <c r="P151" s="1">
        <f t="shared" si="27"/>
        <v>6000</v>
      </c>
      <c r="Q151" s="28">
        <f t="shared" si="28"/>
        <v>3951.4372860570702</v>
      </c>
      <c r="R151" s="27">
        <f t="shared" si="29"/>
        <v>2.4498477803670533E-4</v>
      </c>
      <c r="S151" s="27">
        <f t="shared" si="30"/>
        <v>49.871987187633358</v>
      </c>
      <c r="U151" s="29">
        <f t="shared" si="31"/>
        <v>0.2370862371634242</v>
      </c>
      <c r="V151" s="29">
        <f t="shared" si="32"/>
        <v>0.36</v>
      </c>
    </row>
    <row r="152" spans="10:22" x14ac:dyDescent="0.3">
      <c r="J152" s="17">
        <f t="shared" si="23"/>
        <v>8700</v>
      </c>
      <c r="K152" s="18">
        <f t="shared" si="24"/>
        <v>2.4166666666666665</v>
      </c>
      <c r="L152" s="17">
        <f t="shared" si="22"/>
        <v>-16</v>
      </c>
      <c r="M152" s="26"/>
      <c r="N152" s="27">
        <f t="shared" si="25"/>
        <v>49.871987187633358</v>
      </c>
      <c r="O152" s="30">
        <f t="shared" si="26"/>
        <v>1</v>
      </c>
      <c r="P152" s="1">
        <f t="shared" si="27"/>
        <v>6000</v>
      </c>
      <c r="Q152" s="28">
        <f t="shared" si="28"/>
        <v>3952.3192312580013</v>
      </c>
      <c r="R152" s="27">
        <f t="shared" si="29"/>
        <v>2.4487930743147555E-4</v>
      </c>
      <c r="S152" s="27">
        <f t="shared" si="30"/>
        <v>49.886679946079248</v>
      </c>
      <c r="U152" s="29">
        <f t="shared" si="31"/>
        <v>0.2371391538754801</v>
      </c>
      <c r="V152" s="29">
        <f t="shared" si="32"/>
        <v>0.36</v>
      </c>
    </row>
    <row r="153" spans="10:22" x14ac:dyDescent="0.3">
      <c r="J153" s="17">
        <f t="shared" si="23"/>
        <v>8760</v>
      </c>
      <c r="K153" s="18">
        <f t="shared" si="24"/>
        <v>2.4333333333333331</v>
      </c>
      <c r="L153" s="17">
        <f t="shared" si="22"/>
        <v>-16</v>
      </c>
      <c r="M153" s="26"/>
      <c r="N153" s="27">
        <f t="shared" si="25"/>
        <v>49.886679946079248</v>
      </c>
      <c r="O153" s="30">
        <f t="shared" si="26"/>
        <v>1</v>
      </c>
      <c r="P153" s="1">
        <f t="shared" si="27"/>
        <v>6000</v>
      </c>
      <c r="Q153" s="28">
        <f t="shared" si="28"/>
        <v>3953.2007967647551</v>
      </c>
      <c r="R153" s="27">
        <f t="shared" si="29"/>
        <v>2.447738822333467E-4</v>
      </c>
      <c r="S153" s="27">
        <f t="shared" si="30"/>
        <v>49.901366379013247</v>
      </c>
      <c r="U153" s="29">
        <f t="shared" si="31"/>
        <v>0.23719204780588532</v>
      </c>
      <c r="V153" s="29">
        <f t="shared" si="32"/>
        <v>0.36</v>
      </c>
    </row>
    <row r="154" spans="10:22" x14ac:dyDescent="0.3">
      <c r="J154" s="17">
        <f t="shared" si="23"/>
        <v>8820</v>
      </c>
      <c r="K154" s="18">
        <f t="shared" si="24"/>
        <v>2.4500000000000002</v>
      </c>
      <c r="L154" s="17">
        <f t="shared" si="22"/>
        <v>-16</v>
      </c>
      <c r="M154" s="26"/>
      <c r="N154" s="27">
        <f t="shared" si="25"/>
        <v>49.901366379013247</v>
      </c>
      <c r="O154" s="30">
        <f t="shared" si="26"/>
        <v>1</v>
      </c>
      <c r="P154" s="1">
        <f t="shared" si="27"/>
        <v>6000</v>
      </c>
      <c r="Q154" s="28">
        <f t="shared" si="28"/>
        <v>3954.0819827407945</v>
      </c>
      <c r="R154" s="27">
        <f t="shared" si="29"/>
        <v>2.4466850242277035E-4</v>
      </c>
      <c r="S154" s="27">
        <f t="shared" si="30"/>
        <v>49.91604648915861</v>
      </c>
      <c r="U154" s="29">
        <f t="shared" si="31"/>
        <v>0.23724491896444766</v>
      </c>
      <c r="V154" s="29">
        <f t="shared" si="32"/>
        <v>0.36</v>
      </c>
    </row>
    <row r="155" spans="10:22" x14ac:dyDescent="0.3">
      <c r="J155" s="17">
        <f t="shared" si="23"/>
        <v>8880</v>
      </c>
      <c r="K155" s="18">
        <f t="shared" si="24"/>
        <v>2.4666666666666668</v>
      </c>
      <c r="L155" s="17">
        <f t="shared" si="22"/>
        <v>-16</v>
      </c>
      <c r="M155" s="26"/>
      <c r="N155" s="27">
        <f t="shared" si="25"/>
        <v>49.91604648915861</v>
      </c>
      <c r="O155" s="30">
        <f t="shared" si="26"/>
        <v>1</v>
      </c>
      <c r="P155" s="1">
        <f t="shared" si="27"/>
        <v>6000</v>
      </c>
      <c r="Q155" s="28">
        <f t="shared" si="28"/>
        <v>3954.9627893495172</v>
      </c>
      <c r="R155" s="27">
        <f t="shared" si="29"/>
        <v>2.4456316798020602E-4</v>
      </c>
      <c r="S155" s="27">
        <f t="shared" si="30"/>
        <v>49.93072027923742</v>
      </c>
      <c r="U155" s="29">
        <f t="shared" si="31"/>
        <v>0.23729776736097102</v>
      </c>
      <c r="V155" s="29">
        <f t="shared" si="32"/>
        <v>0.36</v>
      </c>
    </row>
    <row r="156" spans="10:22" x14ac:dyDescent="0.3">
      <c r="J156" s="17">
        <f t="shared" si="23"/>
        <v>8940</v>
      </c>
      <c r="K156" s="18">
        <f t="shared" si="24"/>
        <v>2.4833333333333334</v>
      </c>
      <c r="L156" s="17">
        <f t="shared" si="22"/>
        <v>-16</v>
      </c>
      <c r="M156" s="26"/>
      <c r="N156" s="27">
        <f t="shared" si="25"/>
        <v>49.93072027923742</v>
      </c>
      <c r="O156" s="30">
        <f t="shared" si="26"/>
        <v>1</v>
      </c>
      <c r="P156" s="1">
        <f t="shared" si="27"/>
        <v>6000</v>
      </c>
      <c r="Q156" s="28">
        <f t="shared" si="28"/>
        <v>3955.8432167542451</v>
      </c>
      <c r="R156" s="27">
        <f t="shared" si="29"/>
        <v>2.4445787888612231E-4</v>
      </c>
      <c r="S156" s="27">
        <f t="shared" si="30"/>
        <v>49.945387751970586</v>
      </c>
      <c r="U156" s="29">
        <f t="shared" si="31"/>
        <v>0.23735059300525468</v>
      </c>
      <c r="V156" s="29">
        <f t="shared" si="32"/>
        <v>0.36</v>
      </c>
    </row>
    <row r="157" spans="10:22" x14ac:dyDescent="0.3">
      <c r="J157" s="17">
        <f t="shared" si="23"/>
        <v>9000</v>
      </c>
      <c r="K157" s="18">
        <f t="shared" si="24"/>
        <v>2.5</v>
      </c>
      <c r="L157" s="17">
        <f t="shared" si="22"/>
        <v>-16</v>
      </c>
      <c r="M157" s="26"/>
      <c r="N157" s="27">
        <f t="shared" si="25"/>
        <v>49.945387751970586</v>
      </c>
      <c r="O157" s="30">
        <f t="shared" si="26"/>
        <v>1</v>
      </c>
      <c r="P157" s="1">
        <f t="shared" si="27"/>
        <v>6000</v>
      </c>
      <c r="Q157" s="28">
        <f t="shared" si="28"/>
        <v>3956.7232651182353</v>
      </c>
      <c r="R157" s="27">
        <f t="shared" si="29"/>
        <v>2.4435263512099554E-4</v>
      </c>
      <c r="S157" s="27">
        <f t="shared" si="30"/>
        <v>49.960048910077845</v>
      </c>
      <c r="U157" s="29">
        <f t="shared" si="31"/>
        <v>0.23740339590709411</v>
      </c>
      <c r="V157" s="29">
        <f t="shared" si="32"/>
        <v>0.36</v>
      </c>
    </row>
    <row r="158" spans="10:22" x14ac:dyDescent="0.3">
      <c r="J158" s="17">
        <f t="shared" si="23"/>
        <v>9060</v>
      </c>
      <c r="K158" s="18">
        <f t="shared" si="24"/>
        <v>2.5166666666666666</v>
      </c>
      <c r="L158" s="17">
        <f t="shared" si="22"/>
        <v>-16</v>
      </c>
      <c r="M158" s="26"/>
      <c r="N158" s="27">
        <f t="shared" si="25"/>
        <v>49.960048910077845</v>
      </c>
      <c r="O158" s="30">
        <f t="shared" si="26"/>
        <v>1</v>
      </c>
      <c r="P158" s="1">
        <f t="shared" si="27"/>
        <v>6000</v>
      </c>
      <c r="Q158" s="28">
        <f t="shared" si="28"/>
        <v>3957.6029346046707</v>
      </c>
      <c r="R158" s="27">
        <f t="shared" si="29"/>
        <v>2.4424743666531085E-4</v>
      </c>
      <c r="S158" s="27">
        <f t="shared" si="30"/>
        <v>49.974703756277762</v>
      </c>
      <c r="U158" s="29">
        <f t="shared" si="31"/>
        <v>0.23745617607628025</v>
      </c>
      <c r="V158" s="29">
        <f t="shared" si="32"/>
        <v>0.36</v>
      </c>
    </row>
    <row r="159" spans="10:22" x14ac:dyDescent="0.3">
      <c r="J159" s="17">
        <f t="shared" si="23"/>
        <v>9120</v>
      </c>
      <c r="K159" s="18">
        <f t="shared" si="24"/>
        <v>2.5333333333333332</v>
      </c>
      <c r="L159" s="17">
        <f t="shared" si="22"/>
        <v>-16</v>
      </c>
      <c r="M159" s="26"/>
      <c r="N159" s="27">
        <f t="shared" si="25"/>
        <v>49.974703756277762</v>
      </c>
      <c r="O159" s="30">
        <f t="shared" si="26"/>
        <v>1</v>
      </c>
      <c r="P159" s="1">
        <f t="shared" si="27"/>
        <v>6000</v>
      </c>
      <c r="Q159" s="28">
        <f t="shared" si="28"/>
        <v>3958.4822253766656</v>
      </c>
      <c r="R159" s="27">
        <f t="shared" si="29"/>
        <v>2.4414228349956164E-4</v>
      </c>
      <c r="S159" s="27">
        <f t="shared" si="30"/>
        <v>49.989352293287737</v>
      </c>
      <c r="U159" s="29">
        <f t="shared" si="31"/>
        <v>0.23750893352259991</v>
      </c>
      <c r="V159" s="29">
        <f t="shared" si="32"/>
        <v>0.36</v>
      </c>
    </row>
    <row r="160" spans="10:22" x14ac:dyDescent="0.3">
      <c r="J160" s="17">
        <f t="shared" si="23"/>
        <v>9180</v>
      </c>
      <c r="K160" s="18">
        <f t="shared" si="24"/>
        <v>2.5499999999999998</v>
      </c>
      <c r="L160" s="17">
        <f t="shared" si="22"/>
        <v>-16</v>
      </c>
      <c r="M160" s="26"/>
      <c r="N160" s="27">
        <f t="shared" si="25"/>
        <v>49.989352293287737</v>
      </c>
      <c r="O160" s="30">
        <f t="shared" si="26"/>
        <v>1</v>
      </c>
      <c r="P160" s="1">
        <f t="shared" si="27"/>
        <v>6000</v>
      </c>
      <c r="Q160" s="28">
        <f t="shared" si="28"/>
        <v>3959.3611375972641</v>
      </c>
      <c r="R160" s="27">
        <f t="shared" si="29"/>
        <v>2.4403717560424968E-4</v>
      </c>
      <c r="S160" s="27">
        <f t="shared" si="30"/>
        <v>50.003994523823991</v>
      </c>
      <c r="U160" s="29">
        <f t="shared" si="31"/>
        <v>0.23756166825583586</v>
      </c>
      <c r="V160" s="29">
        <f t="shared" si="32"/>
        <v>0.36</v>
      </c>
    </row>
    <row r="161" spans="10:22" x14ac:dyDescent="0.3">
      <c r="J161" s="17">
        <f t="shared" si="23"/>
        <v>9240</v>
      </c>
      <c r="K161" s="18">
        <f t="shared" si="24"/>
        <v>2.5666666666666669</v>
      </c>
      <c r="L161" s="17">
        <f t="shared" si="22"/>
        <v>-16</v>
      </c>
      <c r="M161" s="26"/>
      <c r="N161" s="27">
        <f t="shared" si="25"/>
        <v>50.003994523823991</v>
      </c>
      <c r="O161" s="30">
        <f t="shared" si="26"/>
        <v>1</v>
      </c>
      <c r="P161" s="1">
        <f t="shared" si="27"/>
        <v>6000</v>
      </c>
      <c r="Q161" s="28">
        <f t="shared" si="28"/>
        <v>3960.2396714294396</v>
      </c>
      <c r="R161" s="27">
        <f t="shared" si="29"/>
        <v>2.4393211295988524E-4</v>
      </c>
      <c r="S161" s="27">
        <f t="shared" si="30"/>
        <v>50.018630450601584</v>
      </c>
      <c r="U161" s="29">
        <f t="shared" si="31"/>
        <v>0.2376143802857664</v>
      </c>
      <c r="V161" s="29">
        <f t="shared" si="32"/>
        <v>0.36</v>
      </c>
    </row>
    <row r="162" spans="10:22" x14ac:dyDescent="0.3">
      <c r="J162" s="17">
        <f t="shared" si="23"/>
        <v>9300</v>
      </c>
      <c r="K162" s="18">
        <f t="shared" si="24"/>
        <v>2.5833333333333335</v>
      </c>
      <c r="L162" s="17">
        <f t="shared" si="22"/>
        <v>-16</v>
      </c>
      <c r="M162" s="26"/>
      <c r="N162" s="27">
        <f t="shared" si="25"/>
        <v>50.018630450601584</v>
      </c>
      <c r="O162" s="30">
        <f t="shared" si="26"/>
        <v>1</v>
      </c>
      <c r="P162" s="1">
        <f t="shared" si="27"/>
        <v>6000</v>
      </c>
      <c r="Q162" s="28">
        <f t="shared" si="28"/>
        <v>3961.1178270360956</v>
      </c>
      <c r="R162" s="27">
        <f t="shared" si="29"/>
        <v>2.4382709554698689E-4</v>
      </c>
      <c r="S162" s="27">
        <f t="shared" si="30"/>
        <v>50.0332600763344</v>
      </c>
      <c r="U162" s="29">
        <f t="shared" si="31"/>
        <v>0.23766706962216572</v>
      </c>
      <c r="V162" s="29">
        <f t="shared" si="32"/>
        <v>0.36</v>
      </c>
    </row>
    <row r="163" spans="10:22" x14ac:dyDescent="0.3">
      <c r="J163" s="17">
        <f t="shared" si="23"/>
        <v>9360</v>
      </c>
      <c r="K163" s="18">
        <f t="shared" si="24"/>
        <v>2.6</v>
      </c>
      <c r="L163" s="17">
        <f t="shared" si="22"/>
        <v>-16</v>
      </c>
      <c r="M163" s="26"/>
      <c r="N163" s="27">
        <f t="shared" si="25"/>
        <v>50.0332600763344</v>
      </c>
      <c r="O163" s="30">
        <f t="shared" si="26"/>
        <v>1</v>
      </c>
      <c r="P163" s="1">
        <f t="shared" si="27"/>
        <v>6000</v>
      </c>
      <c r="Q163" s="28">
        <f t="shared" si="28"/>
        <v>3961.9956045800641</v>
      </c>
      <c r="R163" s="27">
        <f t="shared" si="29"/>
        <v>2.4372212334608178E-4</v>
      </c>
      <c r="S163" s="27">
        <f t="shared" si="30"/>
        <v>50.047883403735163</v>
      </c>
      <c r="U163" s="29">
        <f t="shared" si="31"/>
        <v>0.23771973627480383</v>
      </c>
      <c r="V163" s="29">
        <f t="shared" si="32"/>
        <v>0.36</v>
      </c>
    </row>
    <row r="164" spans="10:22" x14ac:dyDescent="0.3">
      <c r="J164" s="17">
        <f t="shared" si="23"/>
        <v>9420</v>
      </c>
      <c r="K164" s="18">
        <f t="shared" si="24"/>
        <v>2.6166666666666667</v>
      </c>
      <c r="L164" s="17">
        <f t="shared" si="22"/>
        <v>-16</v>
      </c>
      <c r="M164" s="26"/>
      <c r="N164" s="27">
        <f t="shared" si="25"/>
        <v>50.047883403735163</v>
      </c>
      <c r="O164" s="30">
        <f t="shared" si="26"/>
        <v>1</v>
      </c>
      <c r="P164" s="1">
        <f t="shared" si="27"/>
        <v>6000</v>
      </c>
      <c r="Q164" s="28">
        <f t="shared" si="28"/>
        <v>3962.8730042241104</v>
      </c>
      <c r="R164" s="27">
        <f t="shared" si="29"/>
        <v>2.4361719633770505E-4</v>
      </c>
      <c r="S164" s="27">
        <f t="shared" si="30"/>
        <v>50.062500435515425</v>
      </c>
      <c r="U164" s="29">
        <f t="shared" si="31"/>
        <v>0.23777238025344663</v>
      </c>
      <c r="V164" s="29">
        <f t="shared" si="32"/>
        <v>0.36</v>
      </c>
    </row>
    <row r="165" spans="10:22" x14ac:dyDescent="0.3">
      <c r="J165" s="17">
        <f t="shared" si="23"/>
        <v>9480</v>
      </c>
      <c r="K165" s="18">
        <f t="shared" si="24"/>
        <v>2.6333333333333333</v>
      </c>
      <c r="L165" s="17">
        <f t="shared" si="22"/>
        <v>-16</v>
      </c>
      <c r="M165" s="26"/>
      <c r="N165" s="27">
        <f t="shared" si="25"/>
        <v>50.062500435515425</v>
      </c>
      <c r="O165" s="30">
        <f t="shared" si="26"/>
        <v>1</v>
      </c>
      <c r="P165" s="1">
        <f t="shared" si="27"/>
        <v>6000</v>
      </c>
      <c r="Q165" s="28">
        <f t="shared" si="28"/>
        <v>3963.750026130926</v>
      </c>
      <c r="R165" s="27">
        <f t="shared" si="29"/>
        <v>2.4351231450240061E-4</v>
      </c>
      <c r="S165" s="27">
        <f t="shared" si="30"/>
        <v>50.077111174385571</v>
      </c>
      <c r="U165" s="29">
        <f t="shared" si="31"/>
        <v>0.23782500156785558</v>
      </c>
      <c r="V165" s="29">
        <f t="shared" si="32"/>
        <v>0.36</v>
      </c>
    </row>
    <row r="166" spans="10:22" x14ac:dyDescent="0.3">
      <c r="J166" s="17">
        <f t="shared" si="23"/>
        <v>9540</v>
      </c>
      <c r="K166" s="18">
        <f t="shared" si="24"/>
        <v>2.65</v>
      </c>
      <c r="L166" s="17">
        <f t="shared" si="22"/>
        <v>-16</v>
      </c>
      <c r="M166" s="26"/>
      <c r="N166" s="27">
        <f t="shared" si="25"/>
        <v>50.077111174385571</v>
      </c>
      <c r="O166" s="30">
        <f t="shared" si="26"/>
        <v>1</v>
      </c>
      <c r="P166" s="1">
        <f t="shared" si="27"/>
        <v>6000</v>
      </c>
      <c r="Q166" s="28">
        <f t="shared" si="28"/>
        <v>3964.6266704631348</v>
      </c>
      <c r="R166" s="27">
        <f t="shared" si="29"/>
        <v>2.4340747782072055E-4</v>
      </c>
      <c r="S166" s="27">
        <f t="shared" si="30"/>
        <v>50.091715623054817</v>
      </c>
      <c r="U166" s="29">
        <f t="shared" si="31"/>
        <v>0.23787760022778809</v>
      </c>
      <c r="V166" s="29">
        <f t="shared" si="32"/>
        <v>0.36</v>
      </c>
    </row>
    <row r="167" spans="10:22" x14ac:dyDescent="0.3">
      <c r="J167" s="17">
        <f t="shared" si="23"/>
        <v>9600</v>
      </c>
      <c r="K167" s="18">
        <f t="shared" si="24"/>
        <v>2.6666666666666665</v>
      </c>
      <c r="L167" s="17">
        <f t="shared" si="22"/>
        <v>-16</v>
      </c>
      <c r="M167" s="26"/>
      <c r="N167" s="27">
        <f t="shared" si="25"/>
        <v>50.091715623054817</v>
      </c>
      <c r="O167" s="30">
        <f t="shared" si="26"/>
        <v>1</v>
      </c>
      <c r="P167" s="1">
        <f t="shared" si="27"/>
        <v>6000</v>
      </c>
      <c r="Q167" s="28">
        <f t="shared" si="28"/>
        <v>3965.5029373832895</v>
      </c>
      <c r="R167" s="27">
        <f t="shared" si="29"/>
        <v>2.4330268627322538E-4</v>
      </c>
      <c r="S167" s="27">
        <f t="shared" si="30"/>
        <v>50.106313784231212</v>
      </c>
      <c r="U167" s="29">
        <f t="shared" si="31"/>
        <v>0.23793017624299737</v>
      </c>
      <c r="V167" s="29">
        <f t="shared" si="32"/>
        <v>0.36</v>
      </c>
    </row>
    <row r="168" spans="10:22" x14ac:dyDescent="0.3">
      <c r="J168" s="17">
        <f t="shared" si="23"/>
        <v>9660</v>
      </c>
      <c r="K168" s="18">
        <f t="shared" si="24"/>
        <v>2.6833333333333331</v>
      </c>
      <c r="L168" s="17">
        <f t="shared" si="22"/>
        <v>-16</v>
      </c>
      <c r="M168" s="26"/>
      <c r="N168" s="27">
        <f t="shared" si="25"/>
        <v>50.106313784231212</v>
      </c>
      <c r="O168" s="30">
        <f t="shared" si="26"/>
        <v>1</v>
      </c>
      <c r="P168" s="1">
        <f t="shared" si="27"/>
        <v>6000</v>
      </c>
      <c r="Q168" s="28">
        <f t="shared" si="28"/>
        <v>3966.378827053873</v>
      </c>
      <c r="R168" s="27">
        <f t="shared" si="29"/>
        <v>2.4319793984048398E-4</v>
      </c>
      <c r="S168" s="27">
        <f t="shared" si="30"/>
        <v>50.120905660621638</v>
      </c>
      <c r="U168" s="29">
        <f t="shared" si="31"/>
        <v>0.23798272962323239</v>
      </c>
      <c r="V168" s="29">
        <f t="shared" si="32"/>
        <v>0.36</v>
      </c>
    </row>
    <row r="169" spans="10:22" x14ac:dyDescent="0.3">
      <c r="J169" s="17">
        <f t="shared" si="23"/>
        <v>9720</v>
      </c>
      <c r="K169" s="18">
        <f t="shared" si="24"/>
        <v>2.7</v>
      </c>
      <c r="L169" s="17">
        <f t="shared" si="22"/>
        <v>-16</v>
      </c>
      <c r="M169" s="26"/>
      <c r="N169" s="27">
        <f t="shared" si="25"/>
        <v>50.120905660621638</v>
      </c>
      <c r="O169" s="30">
        <f t="shared" si="26"/>
        <v>1</v>
      </c>
      <c r="P169" s="1">
        <f t="shared" si="27"/>
        <v>6000</v>
      </c>
      <c r="Q169" s="28">
        <f t="shared" si="28"/>
        <v>3967.2543396372985</v>
      </c>
      <c r="R169" s="27">
        <f t="shared" si="29"/>
        <v>2.430932385030736E-4</v>
      </c>
      <c r="S169" s="27">
        <f t="shared" si="30"/>
        <v>50.135491254931821</v>
      </c>
      <c r="U169" s="29">
        <f t="shared" si="31"/>
        <v>0.23803526037823791</v>
      </c>
      <c r="V169" s="29">
        <f t="shared" si="32"/>
        <v>0.36</v>
      </c>
    </row>
    <row r="170" spans="10:22" x14ac:dyDescent="0.3">
      <c r="J170" s="17">
        <f t="shared" si="23"/>
        <v>9780</v>
      </c>
      <c r="K170" s="18">
        <f t="shared" si="24"/>
        <v>2.7166666666666668</v>
      </c>
      <c r="L170" s="17">
        <f t="shared" si="22"/>
        <v>-16</v>
      </c>
      <c r="M170" s="26"/>
      <c r="N170" s="27">
        <f t="shared" si="25"/>
        <v>50.135491254931821</v>
      </c>
      <c r="O170" s="30">
        <f t="shared" si="26"/>
        <v>1</v>
      </c>
      <c r="P170" s="1">
        <f t="shared" si="27"/>
        <v>6000</v>
      </c>
      <c r="Q170" s="28">
        <f t="shared" si="28"/>
        <v>3968.1294752959093</v>
      </c>
      <c r="R170" s="27">
        <f t="shared" si="29"/>
        <v>2.4298858224157984E-4</v>
      </c>
      <c r="S170" s="27">
        <f t="shared" si="30"/>
        <v>50.150070569866315</v>
      </c>
      <c r="U170" s="29">
        <f t="shared" si="31"/>
        <v>0.23808776851775457</v>
      </c>
      <c r="V170" s="29">
        <f t="shared" si="32"/>
        <v>0.36</v>
      </c>
    </row>
    <row r="171" spans="10:22" x14ac:dyDescent="0.3">
      <c r="J171" s="17">
        <f t="shared" si="23"/>
        <v>9840</v>
      </c>
      <c r="K171" s="18">
        <f t="shared" si="24"/>
        <v>2.7333333333333334</v>
      </c>
      <c r="L171" s="17">
        <f t="shared" si="22"/>
        <v>-16</v>
      </c>
      <c r="M171" s="26"/>
      <c r="N171" s="27">
        <f t="shared" si="25"/>
        <v>50.150070569866315</v>
      </c>
      <c r="O171" s="30">
        <f t="shared" si="26"/>
        <v>1</v>
      </c>
      <c r="P171" s="1">
        <f t="shared" si="27"/>
        <v>6000</v>
      </c>
      <c r="Q171" s="28">
        <f t="shared" si="28"/>
        <v>3969.0042341919789</v>
      </c>
      <c r="R171" s="27">
        <f t="shared" si="29"/>
        <v>2.4288397103659664E-4</v>
      </c>
      <c r="S171" s="27">
        <f t="shared" si="30"/>
        <v>50.164643608128515</v>
      </c>
      <c r="U171" s="29">
        <f t="shared" si="31"/>
        <v>0.23814025405151873</v>
      </c>
      <c r="V171" s="29">
        <f t="shared" si="32"/>
        <v>0.36</v>
      </c>
    </row>
    <row r="172" spans="10:22" x14ac:dyDescent="0.3">
      <c r="J172" s="17">
        <f t="shared" si="23"/>
        <v>9900</v>
      </c>
      <c r="K172" s="18">
        <f t="shared" si="24"/>
        <v>2.75</v>
      </c>
      <c r="L172" s="17">
        <f t="shared" si="22"/>
        <v>-16</v>
      </c>
      <c r="M172" s="26"/>
      <c r="N172" s="27">
        <f t="shared" si="25"/>
        <v>50.164643608128515</v>
      </c>
      <c r="O172" s="30">
        <f t="shared" si="26"/>
        <v>1</v>
      </c>
      <c r="P172" s="1">
        <f t="shared" si="27"/>
        <v>6000</v>
      </c>
      <c r="Q172" s="28">
        <f t="shared" si="28"/>
        <v>3969.878616487711</v>
      </c>
      <c r="R172" s="27">
        <f t="shared" si="29"/>
        <v>2.4277940486872626E-4</v>
      </c>
      <c r="S172" s="27">
        <f t="shared" si="30"/>
        <v>50.179210372420641</v>
      </c>
      <c r="U172" s="29">
        <f t="shared" si="31"/>
        <v>0.23819271698926267</v>
      </c>
      <c r="V172" s="29">
        <f t="shared" si="32"/>
        <v>0.36</v>
      </c>
    </row>
    <row r="173" spans="10:22" x14ac:dyDescent="0.3">
      <c r="J173" s="17">
        <f t="shared" si="23"/>
        <v>9960</v>
      </c>
      <c r="K173" s="18">
        <f t="shared" si="24"/>
        <v>2.7666666666666666</v>
      </c>
      <c r="L173" s="17">
        <f t="shared" si="22"/>
        <v>-16</v>
      </c>
      <c r="M173" s="26"/>
      <c r="N173" s="27">
        <f t="shared" si="25"/>
        <v>50.179210372420641</v>
      </c>
      <c r="O173" s="30">
        <f t="shared" si="26"/>
        <v>1</v>
      </c>
      <c r="P173" s="1">
        <f t="shared" si="27"/>
        <v>6000</v>
      </c>
      <c r="Q173" s="28">
        <f t="shared" si="28"/>
        <v>3970.7526223452387</v>
      </c>
      <c r="R173" s="27">
        <f t="shared" si="29"/>
        <v>2.4267488371857945E-4</v>
      </c>
      <c r="S173" s="27">
        <f t="shared" si="30"/>
        <v>50.193770865443753</v>
      </c>
      <c r="U173" s="29">
        <f t="shared" si="31"/>
        <v>0.23824515734071433</v>
      </c>
      <c r="V173" s="29">
        <f t="shared" si="32"/>
        <v>0.36</v>
      </c>
    </row>
    <row r="174" spans="10:22" x14ac:dyDescent="0.3">
      <c r="J174" s="17">
        <f t="shared" si="23"/>
        <v>10020</v>
      </c>
      <c r="K174" s="18">
        <f t="shared" si="24"/>
        <v>2.7833333333333332</v>
      </c>
      <c r="L174" s="17">
        <f t="shared" si="22"/>
        <v>-16</v>
      </c>
      <c r="M174" s="26"/>
      <c r="N174" s="27">
        <f t="shared" si="25"/>
        <v>50.193770865443753</v>
      </c>
      <c r="O174" s="30">
        <f t="shared" si="26"/>
        <v>1</v>
      </c>
      <c r="P174" s="1">
        <f t="shared" si="27"/>
        <v>6000</v>
      </c>
      <c r="Q174" s="28">
        <f t="shared" si="28"/>
        <v>3971.6262519266252</v>
      </c>
      <c r="R174" s="27">
        <f t="shared" si="29"/>
        <v>2.4257040756677528E-4</v>
      </c>
      <c r="S174" s="27">
        <f t="shared" si="30"/>
        <v>50.208325089897762</v>
      </c>
      <c r="U174" s="29">
        <f t="shared" si="31"/>
        <v>0.23829757511559752</v>
      </c>
      <c r="V174" s="29">
        <f t="shared" si="32"/>
        <v>0.36</v>
      </c>
    </row>
    <row r="175" spans="10:22" x14ac:dyDescent="0.3">
      <c r="J175" s="17">
        <f t="shared" si="23"/>
        <v>10080</v>
      </c>
      <c r="K175" s="18">
        <f t="shared" si="24"/>
        <v>2.8</v>
      </c>
      <c r="L175" s="17">
        <f t="shared" si="22"/>
        <v>-16</v>
      </c>
      <c r="M175" s="26"/>
      <c r="N175" s="27">
        <f t="shared" si="25"/>
        <v>50.208325089897762</v>
      </c>
      <c r="O175" s="30">
        <f t="shared" si="26"/>
        <v>1</v>
      </c>
      <c r="P175" s="1">
        <f t="shared" si="27"/>
        <v>6000</v>
      </c>
      <c r="Q175" s="28">
        <f t="shared" si="28"/>
        <v>3972.4995053938655</v>
      </c>
      <c r="R175" s="27">
        <f t="shared" si="29"/>
        <v>2.4246597639394099E-4</v>
      </c>
      <c r="S175" s="27">
        <f t="shared" si="30"/>
        <v>50.222873048481397</v>
      </c>
      <c r="U175" s="29">
        <f t="shared" si="31"/>
        <v>0.23834997032363195</v>
      </c>
      <c r="V175" s="29">
        <f t="shared" si="32"/>
        <v>0.36</v>
      </c>
    </row>
    <row r="176" spans="10:22" x14ac:dyDescent="0.3">
      <c r="J176" s="17">
        <f t="shared" si="23"/>
        <v>10140</v>
      </c>
      <c r="K176" s="18">
        <f t="shared" si="24"/>
        <v>2.8166666666666669</v>
      </c>
      <c r="L176" s="17">
        <f t="shared" si="22"/>
        <v>-16</v>
      </c>
      <c r="M176" s="26"/>
      <c r="N176" s="27">
        <f t="shared" si="25"/>
        <v>50.222873048481397</v>
      </c>
      <c r="O176" s="30">
        <f t="shared" si="26"/>
        <v>1</v>
      </c>
      <c r="P176" s="1">
        <f t="shared" si="27"/>
        <v>6000</v>
      </c>
      <c r="Q176" s="28">
        <f t="shared" si="28"/>
        <v>3973.372382908884</v>
      </c>
      <c r="R176" s="27">
        <f t="shared" si="29"/>
        <v>2.4236159018071226E-4</v>
      </c>
      <c r="S176" s="27">
        <f t="shared" si="30"/>
        <v>50.237414743892238</v>
      </c>
      <c r="U176" s="29">
        <f t="shared" si="31"/>
        <v>0.23840234297453303</v>
      </c>
      <c r="V176" s="29">
        <f t="shared" si="32"/>
        <v>0.36</v>
      </c>
    </row>
    <row r="177" spans="10:22" x14ac:dyDescent="0.3">
      <c r="J177" s="17">
        <f t="shared" si="23"/>
        <v>10200</v>
      </c>
      <c r="K177" s="18">
        <f t="shared" si="24"/>
        <v>2.8333333333333335</v>
      </c>
      <c r="L177" s="17">
        <f t="shared" si="22"/>
        <v>-16</v>
      </c>
      <c r="M177" s="26"/>
      <c r="N177" s="27">
        <f t="shared" si="25"/>
        <v>50.237414743892238</v>
      </c>
      <c r="O177" s="30">
        <f t="shared" si="26"/>
        <v>1</v>
      </c>
      <c r="P177" s="1">
        <f t="shared" si="27"/>
        <v>6000</v>
      </c>
      <c r="Q177" s="28">
        <f t="shared" si="28"/>
        <v>3974.2448846335337</v>
      </c>
      <c r="R177" s="27">
        <f t="shared" si="29"/>
        <v>2.4225724890773335E-4</v>
      </c>
      <c r="S177" s="27">
        <f t="shared" si="30"/>
        <v>50.251950178826704</v>
      </c>
      <c r="U177" s="29">
        <f t="shared" si="31"/>
        <v>0.23845469307801204</v>
      </c>
      <c r="V177" s="29">
        <f t="shared" si="32"/>
        <v>0.36</v>
      </c>
    </row>
    <row r="178" spans="10:22" x14ac:dyDescent="0.3">
      <c r="J178" s="17">
        <f t="shared" si="23"/>
        <v>10260</v>
      </c>
      <c r="K178" s="18">
        <f t="shared" si="24"/>
        <v>2.85</v>
      </c>
      <c r="L178" s="17">
        <f t="shared" si="22"/>
        <v>-16</v>
      </c>
      <c r="M178" s="26"/>
      <c r="N178" s="27">
        <f t="shared" si="25"/>
        <v>50.251950178826704</v>
      </c>
      <c r="O178" s="30">
        <f t="shared" si="26"/>
        <v>1</v>
      </c>
      <c r="P178" s="1">
        <f t="shared" si="27"/>
        <v>6000</v>
      </c>
      <c r="Q178" s="28">
        <f t="shared" si="28"/>
        <v>3975.117010729602</v>
      </c>
      <c r="R178" s="27">
        <f t="shared" si="29"/>
        <v>2.421529525556563E-4</v>
      </c>
      <c r="S178" s="27">
        <f t="shared" si="30"/>
        <v>50.266479355980046</v>
      </c>
      <c r="U178" s="29">
        <f t="shared" si="31"/>
        <v>0.2385070206437761</v>
      </c>
      <c r="V178" s="29">
        <f t="shared" si="32"/>
        <v>0.36</v>
      </c>
    </row>
    <row r="179" spans="10:22" x14ac:dyDescent="0.3">
      <c r="J179" s="17">
        <f t="shared" si="23"/>
        <v>10320</v>
      </c>
      <c r="K179" s="18">
        <f t="shared" si="24"/>
        <v>2.8666666666666667</v>
      </c>
      <c r="L179" s="17">
        <f t="shared" si="22"/>
        <v>-16</v>
      </c>
      <c r="M179" s="26"/>
      <c r="N179" s="27">
        <f t="shared" si="25"/>
        <v>50.266479355980046</v>
      </c>
      <c r="O179" s="30">
        <f t="shared" si="26"/>
        <v>1</v>
      </c>
      <c r="P179" s="1">
        <f t="shared" si="27"/>
        <v>6000</v>
      </c>
      <c r="Q179" s="28">
        <f t="shared" si="28"/>
        <v>3975.9887613588025</v>
      </c>
      <c r="R179" s="27">
        <f t="shared" si="29"/>
        <v>2.4204870110514201E-4</v>
      </c>
      <c r="S179" s="27">
        <f t="shared" si="30"/>
        <v>50.281002278046351</v>
      </c>
      <c r="U179" s="29">
        <f t="shared" si="31"/>
        <v>0.23855932568152816</v>
      </c>
      <c r="V179" s="29">
        <f t="shared" si="32"/>
        <v>0.36</v>
      </c>
    </row>
    <row r="180" spans="10:22" x14ac:dyDescent="0.3">
      <c r="J180" s="17">
        <f t="shared" si="23"/>
        <v>10380</v>
      </c>
      <c r="K180" s="18">
        <f t="shared" si="24"/>
        <v>2.8833333333333333</v>
      </c>
      <c r="L180" s="17">
        <f t="shared" si="22"/>
        <v>-16</v>
      </c>
      <c r="M180" s="26"/>
      <c r="N180" s="27">
        <f t="shared" si="25"/>
        <v>50.281002278046351</v>
      </c>
      <c r="O180" s="30">
        <f t="shared" si="26"/>
        <v>1</v>
      </c>
      <c r="P180" s="1">
        <f t="shared" si="27"/>
        <v>6000</v>
      </c>
      <c r="Q180" s="28">
        <f t="shared" si="28"/>
        <v>3976.8601366827806</v>
      </c>
      <c r="R180" s="27">
        <f t="shared" si="29"/>
        <v>2.4194449453685953E-4</v>
      </c>
      <c r="S180" s="27">
        <f t="shared" si="30"/>
        <v>50.295518947718563</v>
      </c>
      <c r="U180" s="29">
        <f t="shared" si="31"/>
        <v>0.23861160820096686</v>
      </c>
      <c r="V180" s="29">
        <f t="shared" si="32"/>
        <v>0.36</v>
      </c>
    </row>
    <row r="181" spans="10:22" x14ac:dyDescent="0.3">
      <c r="J181" s="17">
        <f t="shared" si="23"/>
        <v>10440</v>
      </c>
      <c r="K181" s="18">
        <f t="shared" si="24"/>
        <v>2.9</v>
      </c>
      <c r="L181" s="17">
        <f t="shared" si="22"/>
        <v>-16</v>
      </c>
      <c r="M181" s="26"/>
      <c r="N181" s="27">
        <f t="shared" si="25"/>
        <v>50.295518947718563</v>
      </c>
      <c r="O181" s="30">
        <f t="shared" si="26"/>
        <v>1</v>
      </c>
      <c r="P181" s="1">
        <f t="shared" si="27"/>
        <v>6000</v>
      </c>
      <c r="Q181" s="28">
        <f t="shared" si="28"/>
        <v>3977.7311368631135</v>
      </c>
      <c r="R181" s="27">
        <f t="shared" si="29"/>
        <v>2.4184033283148606E-4</v>
      </c>
      <c r="S181" s="27">
        <f t="shared" si="30"/>
        <v>50.31002936768845</v>
      </c>
      <c r="U181" s="29">
        <f t="shared" si="31"/>
        <v>0.23866386821178681</v>
      </c>
      <c r="V181" s="29">
        <f t="shared" si="32"/>
        <v>0.36</v>
      </c>
    </row>
    <row r="182" spans="10:22" x14ac:dyDescent="0.3">
      <c r="J182" s="17">
        <f t="shared" si="23"/>
        <v>10500</v>
      </c>
      <c r="K182" s="18">
        <f t="shared" si="24"/>
        <v>2.9166666666666665</v>
      </c>
      <c r="L182" s="17">
        <f t="shared" si="22"/>
        <v>-16</v>
      </c>
      <c r="M182" s="26"/>
      <c r="N182" s="27">
        <f t="shared" si="25"/>
        <v>50.31002936768845</v>
      </c>
      <c r="O182" s="30">
        <f t="shared" si="26"/>
        <v>1</v>
      </c>
      <c r="P182" s="1">
        <f t="shared" si="27"/>
        <v>6000</v>
      </c>
      <c r="Q182" s="28">
        <f t="shared" si="28"/>
        <v>3978.6017620613075</v>
      </c>
      <c r="R182" s="27">
        <f t="shared" si="29"/>
        <v>2.4173621596970731E-4</v>
      </c>
      <c r="S182" s="27">
        <f t="shared" si="30"/>
        <v>50.324533540646634</v>
      </c>
      <c r="U182" s="29">
        <f t="shared" si="31"/>
        <v>0.23871610572367846</v>
      </c>
      <c r="V182" s="29">
        <f t="shared" si="32"/>
        <v>0.36</v>
      </c>
    </row>
    <row r="183" spans="10:22" x14ac:dyDescent="0.3">
      <c r="J183" s="17">
        <f t="shared" si="23"/>
        <v>10560</v>
      </c>
      <c r="K183" s="18">
        <f t="shared" si="24"/>
        <v>2.9333333333333331</v>
      </c>
      <c r="L183" s="17">
        <f t="shared" si="22"/>
        <v>-16</v>
      </c>
      <c r="M183" s="26"/>
      <c r="N183" s="27">
        <f t="shared" si="25"/>
        <v>50.324533540646634</v>
      </c>
      <c r="O183" s="30">
        <f t="shared" si="26"/>
        <v>1</v>
      </c>
      <c r="P183" s="1">
        <f t="shared" si="27"/>
        <v>6000</v>
      </c>
      <c r="Q183" s="28">
        <f t="shared" si="28"/>
        <v>3979.4720124387977</v>
      </c>
      <c r="R183" s="27">
        <f t="shared" si="29"/>
        <v>2.4163214393221744E-4</v>
      </c>
      <c r="S183" s="27">
        <f t="shared" si="30"/>
        <v>50.339031469282567</v>
      </c>
      <c r="U183" s="29">
        <f t="shared" si="31"/>
        <v>0.23876832074632787</v>
      </c>
      <c r="V183" s="29">
        <f t="shared" si="32"/>
        <v>0.36</v>
      </c>
    </row>
    <row r="184" spans="10:22" x14ac:dyDescent="0.3">
      <c r="J184" s="17">
        <f t="shared" si="23"/>
        <v>10620</v>
      </c>
      <c r="K184" s="18">
        <f t="shared" si="24"/>
        <v>2.95</v>
      </c>
      <c r="L184" s="17">
        <f t="shared" si="22"/>
        <v>-16</v>
      </c>
      <c r="M184" s="26"/>
      <c r="N184" s="27">
        <f t="shared" si="25"/>
        <v>50.339031469282567</v>
      </c>
      <c r="O184" s="30">
        <f t="shared" si="26"/>
        <v>1</v>
      </c>
      <c r="P184" s="1">
        <f t="shared" si="27"/>
        <v>6000</v>
      </c>
      <c r="Q184" s="28">
        <f t="shared" si="28"/>
        <v>3980.3418881569537</v>
      </c>
      <c r="R184" s="27">
        <f t="shared" si="29"/>
        <v>2.4152811669971851E-4</v>
      </c>
      <c r="S184" s="27">
        <f t="shared" si="30"/>
        <v>50.353523156284552</v>
      </c>
      <c r="U184" s="29">
        <f t="shared" si="31"/>
        <v>0.23882051328941722</v>
      </c>
      <c r="V184" s="29">
        <f t="shared" si="32"/>
        <v>0.36</v>
      </c>
    </row>
    <row r="185" spans="10:22" x14ac:dyDescent="0.3">
      <c r="J185" s="17">
        <f t="shared" si="23"/>
        <v>10680</v>
      </c>
      <c r="K185" s="18">
        <f t="shared" si="24"/>
        <v>2.9666666666666668</v>
      </c>
      <c r="L185" s="17">
        <f t="shared" si="22"/>
        <v>-16</v>
      </c>
      <c r="M185" s="26"/>
      <c r="N185" s="27">
        <f t="shared" si="25"/>
        <v>50.353523156284552</v>
      </c>
      <c r="O185" s="30">
        <f t="shared" si="26"/>
        <v>1</v>
      </c>
      <c r="P185" s="1">
        <f t="shared" si="27"/>
        <v>6000</v>
      </c>
      <c r="Q185" s="28">
        <f t="shared" si="28"/>
        <v>3981.2113893770729</v>
      </c>
      <c r="R185" s="27">
        <f t="shared" si="29"/>
        <v>2.4142413425292121E-4</v>
      </c>
      <c r="S185" s="27">
        <f t="shared" si="30"/>
        <v>50.368008604339728</v>
      </c>
      <c r="U185" s="29">
        <f t="shared" si="31"/>
        <v>0.23887268336262438</v>
      </c>
      <c r="V185" s="29">
        <f t="shared" si="32"/>
        <v>0.36</v>
      </c>
    </row>
    <row r="186" spans="10:22" x14ac:dyDescent="0.3">
      <c r="J186" s="17">
        <f t="shared" si="23"/>
        <v>10740</v>
      </c>
      <c r="K186" s="18">
        <f t="shared" si="24"/>
        <v>2.9833333333333334</v>
      </c>
      <c r="L186" s="17">
        <f t="shared" si="22"/>
        <v>-16</v>
      </c>
      <c r="M186" s="26"/>
      <c r="N186" s="27">
        <f t="shared" si="25"/>
        <v>50.368008604339728</v>
      </c>
      <c r="O186" s="30">
        <f t="shared" si="26"/>
        <v>1</v>
      </c>
      <c r="P186" s="1">
        <f t="shared" si="27"/>
        <v>6000</v>
      </c>
      <c r="Q186" s="28">
        <f t="shared" si="28"/>
        <v>3982.0805162603842</v>
      </c>
      <c r="R186" s="27">
        <f t="shared" si="29"/>
        <v>2.4132019657254435E-4</v>
      </c>
      <c r="S186" s="27">
        <f t="shared" si="30"/>
        <v>50.382487816134081</v>
      </c>
      <c r="U186" s="29">
        <f t="shared" si="31"/>
        <v>0.23892483097562303</v>
      </c>
      <c r="V186" s="29">
        <f t="shared" si="32"/>
        <v>0.36</v>
      </c>
    </row>
    <row r="187" spans="10:22" x14ac:dyDescent="0.3">
      <c r="J187" s="17">
        <f t="shared" si="23"/>
        <v>10800</v>
      </c>
      <c r="K187" s="18">
        <f t="shared" si="24"/>
        <v>3</v>
      </c>
      <c r="L187" s="17">
        <f t="shared" si="22"/>
        <v>-18</v>
      </c>
      <c r="M187" s="26"/>
      <c r="N187" s="27">
        <f t="shared" si="25"/>
        <v>50.382487816134081</v>
      </c>
      <c r="O187" s="30">
        <f t="shared" si="26"/>
        <v>1</v>
      </c>
      <c r="P187" s="1">
        <f t="shared" si="27"/>
        <v>6000</v>
      </c>
      <c r="Q187" s="28">
        <f t="shared" si="28"/>
        <v>4102.9492689680446</v>
      </c>
      <c r="R187" s="27">
        <f t="shared" si="29"/>
        <v>2.2686566981965504E-4</v>
      </c>
      <c r="S187" s="27">
        <f t="shared" si="30"/>
        <v>50.39609975632326</v>
      </c>
      <c r="U187" s="29">
        <f t="shared" si="31"/>
        <v>0.24617695613808266</v>
      </c>
      <c r="V187" s="29">
        <f t="shared" si="32"/>
        <v>0.36</v>
      </c>
    </row>
    <row r="188" spans="10:22" x14ac:dyDescent="0.3">
      <c r="J188" s="17">
        <f t="shared" si="23"/>
        <v>10860</v>
      </c>
      <c r="K188" s="18">
        <f t="shared" si="24"/>
        <v>3.0166666666666666</v>
      </c>
      <c r="L188" s="17">
        <f t="shared" si="22"/>
        <v>-18</v>
      </c>
      <c r="M188" s="26"/>
      <c r="N188" s="27">
        <f t="shared" si="25"/>
        <v>50.39609975632326</v>
      </c>
      <c r="O188" s="30">
        <f t="shared" si="26"/>
        <v>1</v>
      </c>
      <c r="P188" s="1">
        <f t="shared" si="27"/>
        <v>6000</v>
      </c>
      <c r="Q188" s="28">
        <f t="shared" si="28"/>
        <v>4103.7659853793948</v>
      </c>
      <c r="R188" s="27">
        <f t="shared" si="29"/>
        <v>2.267679998350401E-4</v>
      </c>
      <c r="S188" s="27">
        <f t="shared" si="30"/>
        <v>50.409705836313364</v>
      </c>
      <c r="U188" s="29">
        <f t="shared" si="31"/>
        <v>0.24622595912276368</v>
      </c>
      <c r="V188" s="29">
        <f t="shared" si="32"/>
        <v>0.36</v>
      </c>
    </row>
    <row r="189" spans="10:22" x14ac:dyDescent="0.3">
      <c r="J189" s="17">
        <f t="shared" si="23"/>
        <v>10920</v>
      </c>
      <c r="K189" s="18">
        <f t="shared" si="24"/>
        <v>3.0333333333333332</v>
      </c>
      <c r="L189" s="17">
        <f t="shared" si="22"/>
        <v>-18</v>
      </c>
      <c r="M189" s="26"/>
      <c r="N189" s="27">
        <f t="shared" si="25"/>
        <v>50.409705836313364</v>
      </c>
      <c r="O189" s="30">
        <f t="shared" si="26"/>
        <v>1</v>
      </c>
      <c r="P189" s="1">
        <f t="shared" si="27"/>
        <v>6000</v>
      </c>
      <c r="Q189" s="28">
        <f t="shared" si="28"/>
        <v>4104.5823501788018</v>
      </c>
      <c r="R189" s="27">
        <f t="shared" si="29"/>
        <v>2.2667037189921051E-4</v>
      </c>
      <c r="S189" s="27">
        <f t="shared" si="30"/>
        <v>50.423306058627318</v>
      </c>
      <c r="U189" s="29">
        <f t="shared" si="31"/>
        <v>0.24627494101072811</v>
      </c>
      <c r="V189" s="29">
        <f t="shared" si="32"/>
        <v>0.36</v>
      </c>
    </row>
    <row r="190" spans="10:22" x14ac:dyDescent="0.3">
      <c r="J190" s="17">
        <f t="shared" si="23"/>
        <v>10980</v>
      </c>
      <c r="K190" s="18">
        <f t="shared" si="24"/>
        <v>3.05</v>
      </c>
      <c r="L190" s="17">
        <f t="shared" si="22"/>
        <v>-18</v>
      </c>
      <c r="M190" s="26"/>
      <c r="N190" s="27">
        <f t="shared" si="25"/>
        <v>50.423306058627318</v>
      </c>
      <c r="O190" s="30">
        <f t="shared" si="26"/>
        <v>1</v>
      </c>
      <c r="P190" s="1">
        <f t="shared" si="27"/>
        <v>6000</v>
      </c>
      <c r="Q190" s="28">
        <f t="shared" si="28"/>
        <v>4105.3983635176392</v>
      </c>
      <c r="R190" s="27">
        <f t="shared" si="29"/>
        <v>2.2657278599406372E-4</v>
      </c>
      <c r="S190" s="27">
        <f t="shared" si="30"/>
        <v>50.436900425786959</v>
      </c>
      <c r="U190" s="29">
        <f t="shared" si="31"/>
        <v>0.24632390181105834</v>
      </c>
      <c r="V190" s="29">
        <f t="shared" si="32"/>
        <v>0.36</v>
      </c>
    </row>
    <row r="191" spans="10:22" x14ac:dyDescent="0.3">
      <c r="J191" s="17">
        <f t="shared" si="23"/>
        <v>11040</v>
      </c>
      <c r="K191" s="18">
        <f t="shared" si="24"/>
        <v>3.0666666666666669</v>
      </c>
      <c r="L191" s="17">
        <f t="shared" si="22"/>
        <v>-18</v>
      </c>
      <c r="M191" s="26"/>
      <c r="N191" s="27">
        <f t="shared" si="25"/>
        <v>50.436900425786959</v>
      </c>
      <c r="O191" s="30">
        <f t="shared" si="26"/>
        <v>1</v>
      </c>
      <c r="P191" s="1">
        <f t="shared" si="27"/>
        <v>6000</v>
      </c>
      <c r="Q191" s="28">
        <f t="shared" si="28"/>
        <v>4106.2140255472177</v>
      </c>
      <c r="R191" s="27">
        <f t="shared" si="29"/>
        <v>2.2647524210150469E-4</v>
      </c>
      <c r="S191" s="27">
        <f t="shared" si="30"/>
        <v>50.450488940313051</v>
      </c>
      <c r="U191" s="29">
        <f t="shared" si="31"/>
        <v>0.24637284153283306</v>
      </c>
      <c r="V191" s="29">
        <f t="shared" si="32"/>
        <v>0.36</v>
      </c>
    </row>
    <row r="192" spans="10:22" x14ac:dyDescent="0.3">
      <c r="J192" s="17">
        <f t="shared" si="23"/>
        <v>11100</v>
      </c>
      <c r="K192" s="18">
        <f t="shared" si="24"/>
        <v>3.0833333333333335</v>
      </c>
      <c r="L192" s="17">
        <f t="shared" si="22"/>
        <v>-18</v>
      </c>
      <c r="M192" s="26"/>
      <c r="N192" s="27">
        <f t="shared" si="25"/>
        <v>50.450488940313051</v>
      </c>
      <c r="O192" s="30">
        <f t="shared" si="26"/>
        <v>1</v>
      </c>
      <c r="P192" s="1">
        <f t="shared" si="27"/>
        <v>6000</v>
      </c>
      <c r="Q192" s="28">
        <f t="shared" si="28"/>
        <v>4107.0293364187828</v>
      </c>
      <c r="R192" s="27">
        <f t="shared" si="29"/>
        <v>2.2637774020344622E-4</v>
      </c>
      <c r="S192" s="27">
        <f t="shared" si="30"/>
        <v>50.464071604725255</v>
      </c>
      <c r="U192" s="29">
        <f t="shared" si="31"/>
        <v>0.24642176018512696</v>
      </c>
      <c r="V192" s="29">
        <f t="shared" si="32"/>
        <v>0.36</v>
      </c>
    </row>
    <row r="193" spans="10:22" x14ac:dyDescent="0.3">
      <c r="J193" s="17">
        <f t="shared" si="23"/>
        <v>11160</v>
      </c>
      <c r="K193" s="18">
        <f t="shared" si="24"/>
        <v>3.1</v>
      </c>
      <c r="L193" s="17">
        <f t="shared" si="22"/>
        <v>-18</v>
      </c>
      <c r="M193" s="26"/>
      <c r="N193" s="27">
        <f t="shared" si="25"/>
        <v>50.464071604725255</v>
      </c>
      <c r="O193" s="30">
        <f t="shared" si="26"/>
        <v>1</v>
      </c>
      <c r="P193" s="1">
        <f t="shared" si="27"/>
        <v>6000</v>
      </c>
      <c r="Q193" s="28">
        <f t="shared" si="28"/>
        <v>4107.8442962835161</v>
      </c>
      <c r="R193" s="27">
        <f t="shared" si="29"/>
        <v>2.2628028028180865E-4</v>
      </c>
      <c r="S193" s="27">
        <f t="shared" si="30"/>
        <v>50.477648421542163</v>
      </c>
      <c r="U193" s="29">
        <f t="shared" si="31"/>
        <v>0.24647065777701097</v>
      </c>
      <c r="V193" s="29">
        <f t="shared" si="32"/>
        <v>0.36</v>
      </c>
    </row>
    <row r="194" spans="10:22" x14ac:dyDescent="0.3">
      <c r="J194" s="17">
        <f t="shared" si="23"/>
        <v>11220</v>
      </c>
      <c r="K194" s="18">
        <f t="shared" si="24"/>
        <v>3.1166666666666667</v>
      </c>
      <c r="L194" s="17">
        <f t="shared" si="22"/>
        <v>-18</v>
      </c>
      <c r="M194" s="26"/>
      <c r="N194" s="27">
        <f t="shared" si="25"/>
        <v>50.477648421542163</v>
      </c>
      <c r="O194" s="30">
        <f t="shared" si="26"/>
        <v>1</v>
      </c>
      <c r="P194" s="1">
        <f t="shared" si="27"/>
        <v>6000</v>
      </c>
      <c r="Q194" s="28">
        <f t="shared" si="28"/>
        <v>4108.6589052925301</v>
      </c>
      <c r="R194" s="27">
        <f t="shared" si="29"/>
        <v>2.2618286231852066E-4</v>
      </c>
      <c r="S194" s="27">
        <f t="shared" si="30"/>
        <v>50.491219393281277</v>
      </c>
      <c r="U194" s="29">
        <f t="shared" si="31"/>
        <v>0.24651953431755183</v>
      </c>
      <c r="V194" s="29">
        <f t="shared" si="32"/>
        <v>0.36</v>
      </c>
    </row>
    <row r="195" spans="10:22" x14ac:dyDescent="0.3">
      <c r="J195" s="17">
        <f t="shared" si="23"/>
        <v>11280</v>
      </c>
      <c r="K195" s="18">
        <f t="shared" si="24"/>
        <v>3.1333333333333333</v>
      </c>
      <c r="L195" s="17">
        <f t="shared" si="22"/>
        <v>-18</v>
      </c>
      <c r="M195" s="26"/>
      <c r="N195" s="27">
        <f t="shared" si="25"/>
        <v>50.491219393281277</v>
      </c>
      <c r="O195" s="30">
        <f t="shared" si="26"/>
        <v>1</v>
      </c>
      <c r="P195" s="1">
        <f t="shared" si="27"/>
        <v>6000</v>
      </c>
      <c r="Q195" s="28">
        <f t="shared" si="28"/>
        <v>4109.4731635968774</v>
      </c>
      <c r="R195" s="27">
        <f t="shared" si="29"/>
        <v>2.2608548629551812E-4</v>
      </c>
      <c r="S195" s="27">
        <f t="shared" si="30"/>
        <v>50.504784522459005</v>
      </c>
      <c r="U195" s="29">
        <f t="shared" si="31"/>
        <v>0.24656838981581264</v>
      </c>
      <c r="V195" s="29">
        <f t="shared" si="32"/>
        <v>0.36</v>
      </c>
    </row>
    <row r="196" spans="10:22" x14ac:dyDescent="0.3">
      <c r="J196" s="17">
        <f t="shared" si="23"/>
        <v>11340</v>
      </c>
      <c r="K196" s="18">
        <f t="shared" si="24"/>
        <v>3.15</v>
      </c>
      <c r="L196" s="17">
        <f t="shared" si="22"/>
        <v>-18</v>
      </c>
      <c r="M196" s="26"/>
      <c r="N196" s="27">
        <f t="shared" si="25"/>
        <v>50.504784522459005</v>
      </c>
      <c r="O196" s="30">
        <f t="shared" si="26"/>
        <v>0</v>
      </c>
      <c r="P196" s="1">
        <f t="shared" si="27"/>
        <v>0</v>
      </c>
      <c r="Q196" s="28">
        <f t="shared" si="28"/>
        <v>4110.2870713475404</v>
      </c>
      <c r="R196" s="27">
        <f t="shared" si="29"/>
        <v>-4.9154353878827321E-4</v>
      </c>
      <c r="S196" s="27">
        <f t="shared" si="30"/>
        <v>50.475291910131709</v>
      </c>
      <c r="U196" s="29">
        <f t="shared" si="31"/>
        <v>0.24661722428085242</v>
      </c>
      <c r="V196" s="29">
        <f t="shared" si="32"/>
        <v>0</v>
      </c>
    </row>
    <row r="197" spans="10:22" x14ac:dyDescent="0.3">
      <c r="J197" s="17">
        <f t="shared" si="23"/>
        <v>11400</v>
      </c>
      <c r="K197" s="18">
        <f t="shared" si="24"/>
        <v>3.1666666666666665</v>
      </c>
      <c r="L197" s="17">
        <f t="shared" si="22"/>
        <v>-18</v>
      </c>
      <c r="M197" s="26"/>
      <c r="N197" s="27">
        <f t="shared" si="25"/>
        <v>50.475291910131709</v>
      </c>
      <c r="O197" s="30">
        <f t="shared" si="26"/>
        <v>0</v>
      </c>
      <c r="P197" s="1">
        <f t="shared" si="27"/>
        <v>0</v>
      </c>
      <c r="Q197" s="28">
        <f t="shared" si="28"/>
        <v>4108.5175146079027</v>
      </c>
      <c r="R197" s="27">
        <f t="shared" si="29"/>
        <v>-4.9133191994832608E-4</v>
      </c>
      <c r="S197" s="27">
        <f t="shared" si="30"/>
        <v>50.445811994934807</v>
      </c>
      <c r="U197" s="29">
        <f t="shared" si="31"/>
        <v>0.24651105087647415</v>
      </c>
      <c r="V197" s="29">
        <f t="shared" si="32"/>
        <v>0</v>
      </c>
    </row>
    <row r="198" spans="10:22" x14ac:dyDescent="0.3">
      <c r="J198" s="17">
        <f t="shared" si="23"/>
        <v>11460</v>
      </c>
      <c r="K198" s="18">
        <f t="shared" si="24"/>
        <v>3.1833333333333331</v>
      </c>
      <c r="L198" s="17">
        <f t="shared" si="22"/>
        <v>-18</v>
      </c>
      <c r="M198" s="26"/>
      <c r="N198" s="27">
        <f t="shared" si="25"/>
        <v>50.445811994934807</v>
      </c>
      <c r="O198" s="30">
        <f t="shared" si="26"/>
        <v>0</v>
      </c>
      <c r="P198" s="1">
        <f t="shared" si="27"/>
        <v>0</v>
      </c>
      <c r="Q198" s="28">
        <f t="shared" si="28"/>
        <v>4106.7487196960892</v>
      </c>
      <c r="R198" s="27">
        <f t="shared" si="29"/>
        <v>-4.9112039221431349E-4</v>
      </c>
      <c r="S198" s="27">
        <f t="shared" si="30"/>
        <v>50.416344771401945</v>
      </c>
      <c r="U198" s="29">
        <f t="shared" si="31"/>
        <v>0.24640492318176535</v>
      </c>
      <c r="V198" s="29">
        <f t="shared" si="32"/>
        <v>0</v>
      </c>
    </row>
    <row r="199" spans="10:22" x14ac:dyDescent="0.3">
      <c r="J199" s="17">
        <f t="shared" si="23"/>
        <v>11520</v>
      </c>
      <c r="K199" s="18">
        <f t="shared" si="24"/>
        <v>3.2</v>
      </c>
      <c r="L199" s="17">
        <f t="shared" ref="L199:L262" si="33">VLOOKUP(ROUNDDOWN(K199,0)+1,$D$24:$E$31,2)</f>
        <v>-18</v>
      </c>
      <c r="M199" s="26"/>
      <c r="N199" s="27">
        <f t="shared" si="25"/>
        <v>50.416344771401945</v>
      </c>
      <c r="O199" s="30">
        <f t="shared" si="26"/>
        <v>0</v>
      </c>
      <c r="P199" s="1">
        <f t="shared" si="27"/>
        <v>0</v>
      </c>
      <c r="Q199" s="28">
        <f t="shared" si="28"/>
        <v>4104.9806862841169</v>
      </c>
      <c r="R199" s="27">
        <f t="shared" si="29"/>
        <v>-4.9090895554701236E-4</v>
      </c>
      <c r="S199" s="27">
        <f t="shared" si="30"/>
        <v>50.386890234069128</v>
      </c>
      <c r="U199" s="29">
        <f t="shared" si="31"/>
        <v>0.24629884117704703</v>
      </c>
      <c r="V199" s="29">
        <f t="shared" si="32"/>
        <v>0</v>
      </c>
    </row>
    <row r="200" spans="10:22" x14ac:dyDescent="0.3">
      <c r="J200" s="17">
        <f t="shared" ref="J200:J263" si="34">J199+$K$2</f>
        <v>11580</v>
      </c>
      <c r="K200" s="18">
        <f t="shared" ref="K200:K263" si="35">J200/3600</f>
        <v>3.2166666666666668</v>
      </c>
      <c r="L200" s="17">
        <f t="shared" si="33"/>
        <v>-18</v>
      </c>
      <c r="M200" s="26"/>
      <c r="N200" s="27">
        <f t="shared" si="25"/>
        <v>50.386890234069128</v>
      </c>
      <c r="O200" s="30">
        <f t="shared" si="26"/>
        <v>0</v>
      </c>
      <c r="P200" s="1">
        <f t="shared" si="27"/>
        <v>0</v>
      </c>
      <c r="Q200" s="28">
        <f t="shared" si="28"/>
        <v>4103.2134140441476</v>
      </c>
      <c r="R200" s="27">
        <f t="shared" si="29"/>
        <v>-4.9069760990721686E-4</v>
      </c>
      <c r="S200" s="27">
        <f t="shared" si="30"/>
        <v>50.357448377474697</v>
      </c>
      <c r="U200" s="29">
        <f t="shared" si="31"/>
        <v>0.24619280484264885</v>
      </c>
      <c r="V200" s="29">
        <f t="shared" si="32"/>
        <v>0</v>
      </c>
    </row>
    <row r="201" spans="10:22" x14ac:dyDescent="0.3">
      <c r="J201" s="17">
        <f t="shared" si="34"/>
        <v>11640</v>
      </c>
      <c r="K201" s="18">
        <f t="shared" si="35"/>
        <v>3.2333333333333334</v>
      </c>
      <c r="L201" s="17">
        <f t="shared" si="33"/>
        <v>-18</v>
      </c>
      <c r="M201" s="26"/>
      <c r="N201" s="27">
        <f t="shared" ref="N201:N264" si="36">S200</f>
        <v>50.357448377474697</v>
      </c>
      <c r="O201" s="30">
        <f t="shared" ref="O201:O264" si="37">OR(AND(NOT(O200),N201&lt;$E$11),AND(O200,N201&lt;$E$13))*1</f>
        <v>0</v>
      </c>
      <c r="P201" s="1">
        <f t="shared" ref="P201:P264" si="38">IF(O201,$E$9,0)</f>
        <v>0</v>
      </c>
      <c r="Q201" s="28">
        <f t="shared" ref="Q201:Q264" si="39">$E$3*(N201-L201)</f>
        <v>4101.4469026484821</v>
      </c>
      <c r="R201" s="27">
        <f t="shared" ref="R201:R264" si="40">(P201-Q201)/($E$5*$E$7)</f>
        <v>-4.9048635525573807E-4</v>
      </c>
      <c r="S201" s="27">
        <f t="shared" ref="S201:S264" si="41">N201+R201*$K$2</f>
        <v>50.328019196159353</v>
      </c>
      <c r="U201" s="29">
        <f t="shared" ref="U201:U264" si="42">Q201*$K$2/1000000</f>
        <v>0.24608681415890893</v>
      </c>
      <c r="V201" s="29">
        <f t="shared" ref="V201:V264" si="43">P201*$K$2/1000000</f>
        <v>0</v>
      </c>
    </row>
    <row r="202" spans="10:22" x14ac:dyDescent="0.3">
      <c r="J202" s="17">
        <f t="shared" si="34"/>
        <v>11700</v>
      </c>
      <c r="K202" s="18">
        <f t="shared" si="35"/>
        <v>3.25</v>
      </c>
      <c r="L202" s="17">
        <f t="shared" si="33"/>
        <v>-18</v>
      </c>
      <c r="M202" s="26"/>
      <c r="N202" s="27">
        <f t="shared" si="36"/>
        <v>50.328019196159353</v>
      </c>
      <c r="O202" s="30">
        <f t="shared" si="37"/>
        <v>0</v>
      </c>
      <c r="P202" s="1">
        <f t="shared" si="38"/>
        <v>0</v>
      </c>
      <c r="Q202" s="28">
        <f t="shared" si="39"/>
        <v>4099.6811517695605</v>
      </c>
      <c r="R202" s="27">
        <f t="shared" si="40"/>
        <v>-4.9027519155340354E-4</v>
      </c>
      <c r="S202" s="27">
        <f t="shared" si="41"/>
        <v>50.29860268466615</v>
      </c>
      <c r="U202" s="29">
        <f t="shared" si="42"/>
        <v>0.24598086910617364</v>
      </c>
      <c r="V202" s="29">
        <f t="shared" si="43"/>
        <v>0</v>
      </c>
    </row>
    <row r="203" spans="10:22" x14ac:dyDescent="0.3">
      <c r="J203" s="17">
        <f t="shared" si="34"/>
        <v>11760</v>
      </c>
      <c r="K203" s="18">
        <f t="shared" si="35"/>
        <v>3.2666666666666666</v>
      </c>
      <c r="L203" s="17">
        <f t="shared" si="33"/>
        <v>-18</v>
      </c>
      <c r="M203" s="26"/>
      <c r="N203" s="27">
        <f t="shared" si="36"/>
        <v>50.29860268466615</v>
      </c>
      <c r="O203" s="30">
        <f t="shared" si="37"/>
        <v>0</v>
      </c>
      <c r="P203" s="1">
        <f t="shared" si="38"/>
        <v>0</v>
      </c>
      <c r="Q203" s="28">
        <f t="shared" si="39"/>
        <v>4097.9161610799692</v>
      </c>
      <c r="R203" s="27">
        <f t="shared" si="40"/>
        <v>-4.900641187610583E-4</v>
      </c>
      <c r="S203" s="27">
        <f t="shared" si="41"/>
        <v>50.269198837540486</v>
      </c>
      <c r="U203" s="29">
        <f t="shared" si="42"/>
        <v>0.24587496966479816</v>
      </c>
      <c r="V203" s="29">
        <f t="shared" si="43"/>
        <v>0</v>
      </c>
    </row>
    <row r="204" spans="10:22" x14ac:dyDescent="0.3">
      <c r="J204" s="17">
        <f t="shared" si="34"/>
        <v>11820</v>
      </c>
      <c r="K204" s="18">
        <f t="shared" si="35"/>
        <v>3.2833333333333332</v>
      </c>
      <c r="L204" s="17">
        <f t="shared" si="33"/>
        <v>-18</v>
      </c>
      <c r="M204" s="26"/>
      <c r="N204" s="27">
        <f t="shared" si="36"/>
        <v>50.269198837540486</v>
      </c>
      <c r="O204" s="30">
        <f t="shared" si="37"/>
        <v>0</v>
      </c>
      <c r="P204" s="1">
        <f t="shared" si="38"/>
        <v>0</v>
      </c>
      <c r="Q204" s="28">
        <f t="shared" si="39"/>
        <v>4096.1519302524293</v>
      </c>
      <c r="R204" s="27">
        <f t="shared" si="40"/>
        <v>-4.8985313683956339E-4</v>
      </c>
      <c r="S204" s="27">
        <f t="shared" si="41"/>
        <v>50.23980764933011</v>
      </c>
      <c r="U204" s="29">
        <f t="shared" si="42"/>
        <v>0.24576911581514574</v>
      </c>
      <c r="V204" s="29">
        <f t="shared" si="43"/>
        <v>0</v>
      </c>
    </row>
    <row r="205" spans="10:22" x14ac:dyDescent="0.3">
      <c r="J205" s="17">
        <f t="shared" si="34"/>
        <v>11880</v>
      </c>
      <c r="K205" s="18">
        <f t="shared" si="35"/>
        <v>3.3</v>
      </c>
      <c r="L205" s="17">
        <f t="shared" si="33"/>
        <v>-18</v>
      </c>
      <c r="M205" s="26"/>
      <c r="N205" s="27">
        <f t="shared" si="36"/>
        <v>50.23980764933011</v>
      </c>
      <c r="O205" s="30">
        <f t="shared" si="37"/>
        <v>0</v>
      </c>
      <c r="P205" s="1">
        <f t="shared" si="38"/>
        <v>0</v>
      </c>
      <c r="Q205" s="28">
        <f t="shared" si="39"/>
        <v>4094.3884589598069</v>
      </c>
      <c r="R205" s="27">
        <f t="shared" si="40"/>
        <v>-4.8964224574979756E-4</v>
      </c>
      <c r="S205" s="27">
        <f t="shared" si="41"/>
        <v>50.210429114585125</v>
      </c>
      <c r="U205" s="29">
        <f t="shared" si="42"/>
        <v>0.24566330753758842</v>
      </c>
      <c r="V205" s="29">
        <f t="shared" si="43"/>
        <v>0</v>
      </c>
    </row>
    <row r="206" spans="10:22" x14ac:dyDescent="0.3">
      <c r="J206" s="17">
        <f t="shared" si="34"/>
        <v>11940</v>
      </c>
      <c r="K206" s="18">
        <f t="shared" si="35"/>
        <v>3.3166666666666669</v>
      </c>
      <c r="L206" s="17">
        <f t="shared" si="33"/>
        <v>-18</v>
      </c>
      <c r="M206" s="26"/>
      <c r="N206" s="27">
        <f t="shared" si="36"/>
        <v>50.210429114585125</v>
      </c>
      <c r="O206" s="30">
        <f t="shared" si="37"/>
        <v>0</v>
      </c>
      <c r="P206" s="1">
        <f t="shared" si="38"/>
        <v>0</v>
      </c>
      <c r="Q206" s="28">
        <f t="shared" si="39"/>
        <v>4092.6257468751073</v>
      </c>
      <c r="R206" s="27">
        <f t="shared" si="40"/>
        <v>-4.894314454526558E-4</v>
      </c>
      <c r="S206" s="27">
        <f t="shared" si="41"/>
        <v>50.181063227857969</v>
      </c>
      <c r="U206" s="29">
        <f t="shared" si="42"/>
        <v>0.24555754481250644</v>
      </c>
      <c r="V206" s="29">
        <f t="shared" si="43"/>
        <v>0</v>
      </c>
    </row>
    <row r="207" spans="10:22" x14ac:dyDescent="0.3">
      <c r="J207" s="17">
        <f t="shared" si="34"/>
        <v>12000</v>
      </c>
      <c r="K207" s="18">
        <f t="shared" si="35"/>
        <v>3.3333333333333335</v>
      </c>
      <c r="L207" s="17">
        <f t="shared" si="33"/>
        <v>-18</v>
      </c>
      <c r="M207" s="26"/>
      <c r="N207" s="27">
        <f t="shared" si="36"/>
        <v>50.181063227857969</v>
      </c>
      <c r="O207" s="30">
        <f t="shared" si="37"/>
        <v>0</v>
      </c>
      <c r="P207" s="1">
        <f t="shared" si="38"/>
        <v>0</v>
      </c>
      <c r="Q207" s="28">
        <f t="shared" si="39"/>
        <v>4090.8637936714786</v>
      </c>
      <c r="R207" s="27">
        <f t="shared" si="40"/>
        <v>-4.8922073590905034E-4</v>
      </c>
      <c r="S207" s="27">
        <f t="shared" si="41"/>
        <v>50.151709983703427</v>
      </c>
      <c r="U207" s="29">
        <f t="shared" si="42"/>
        <v>0.24545182762028869</v>
      </c>
      <c r="V207" s="29">
        <f t="shared" si="43"/>
        <v>0</v>
      </c>
    </row>
    <row r="208" spans="10:22" x14ac:dyDescent="0.3">
      <c r="J208" s="17">
        <f t="shared" si="34"/>
        <v>12060</v>
      </c>
      <c r="K208" s="18">
        <f t="shared" si="35"/>
        <v>3.35</v>
      </c>
      <c r="L208" s="17">
        <f t="shared" si="33"/>
        <v>-18</v>
      </c>
      <c r="M208" s="26"/>
      <c r="N208" s="27">
        <f t="shared" si="36"/>
        <v>50.151709983703427</v>
      </c>
      <c r="O208" s="30">
        <f t="shared" si="37"/>
        <v>0</v>
      </c>
      <c r="P208" s="1">
        <f t="shared" si="38"/>
        <v>0</v>
      </c>
      <c r="Q208" s="28">
        <f t="shared" si="39"/>
        <v>4089.1025990222056</v>
      </c>
      <c r="R208" s="27">
        <f t="shared" si="40"/>
        <v>-4.890101170799098E-4</v>
      </c>
      <c r="S208" s="27">
        <f t="shared" si="41"/>
        <v>50.122369376678634</v>
      </c>
      <c r="U208" s="29">
        <f t="shared" si="42"/>
        <v>0.24534615594133233</v>
      </c>
      <c r="V208" s="29">
        <f t="shared" si="43"/>
        <v>0</v>
      </c>
    </row>
    <row r="209" spans="10:22" x14ac:dyDescent="0.3">
      <c r="J209" s="17">
        <f t="shared" si="34"/>
        <v>12120</v>
      </c>
      <c r="K209" s="18">
        <f t="shared" si="35"/>
        <v>3.3666666666666667</v>
      </c>
      <c r="L209" s="17">
        <f t="shared" si="33"/>
        <v>-18</v>
      </c>
      <c r="M209" s="26"/>
      <c r="N209" s="27">
        <f t="shared" si="36"/>
        <v>50.122369376678634</v>
      </c>
      <c r="O209" s="30">
        <f t="shared" si="37"/>
        <v>0</v>
      </c>
      <c r="P209" s="1">
        <f t="shared" si="38"/>
        <v>0</v>
      </c>
      <c r="Q209" s="28">
        <f t="shared" si="39"/>
        <v>4087.342162600718</v>
      </c>
      <c r="R209" s="27">
        <f t="shared" si="40"/>
        <v>-4.8879958892618011E-4</v>
      </c>
      <c r="S209" s="27">
        <f t="shared" si="41"/>
        <v>50.093041401343065</v>
      </c>
      <c r="U209" s="29">
        <f t="shared" si="42"/>
        <v>0.24524052975604307</v>
      </c>
      <c r="V209" s="29">
        <f t="shared" si="43"/>
        <v>0</v>
      </c>
    </row>
    <row r="210" spans="10:22" x14ac:dyDescent="0.3">
      <c r="J210" s="17">
        <f t="shared" si="34"/>
        <v>12180</v>
      </c>
      <c r="K210" s="18">
        <f t="shared" si="35"/>
        <v>3.3833333333333333</v>
      </c>
      <c r="L210" s="17">
        <f t="shared" si="33"/>
        <v>-18</v>
      </c>
      <c r="M210" s="26"/>
      <c r="N210" s="27">
        <f t="shared" si="36"/>
        <v>50.093041401343065</v>
      </c>
      <c r="O210" s="30">
        <f t="shared" si="37"/>
        <v>0</v>
      </c>
      <c r="P210" s="1">
        <f t="shared" si="38"/>
        <v>0</v>
      </c>
      <c r="Q210" s="28">
        <f t="shared" si="39"/>
        <v>4085.5824840805844</v>
      </c>
      <c r="R210" s="27">
        <f t="shared" si="40"/>
        <v>-4.8858915140882373E-4</v>
      </c>
      <c r="S210" s="27">
        <f t="shared" si="41"/>
        <v>50.063726052258538</v>
      </c>
      <c r="U210" s="29">
        <f t="shared" si="42"/>
        <v>0.24513494904483504</v>
      </c>
      <c r="V210" s="29">
        <f t="shared" si="43"/>
        <v>0</v>
      </c>
    </row>
    <row r="211" spans="10:22" x14ac:dyDescent="0.3">
      <c r="J211" s="17">
        <f t="shared" si="34"/>
        <v>12240</v>
      </c>
      <c r="K211" s="18">
        <f t="shared" si="35"/>
        <v>3.4</v>
      </c>
      <c r="L211" s="17">
        <f t="shared" si="33"/>
        <v>-18</v>
      </c>
      <c r="M211" s="26"/>
      <c r="N211" s="27">
        <f t="shared" si="36"/>
        <v>50.063726052258538</v>
      </c>
      <c r="O211" s="30">
        <f t="shared" si="37"/>
        <v>0</v>
      </c>
      <c r="P211" s="1">
        <f t="shared" si="38"/>
        <v>0</v>
      </c>
      <c r="Q211" s="28">
        <f t="shared" si="39"/>
        <v>4083.8235631355128</v>
      </c>
      <c r="R211" s="27">
        <f t="shared" si="40"/>
        <v>-4.8837880448881999E-4</v>
      </c>
      <c r="S211" s="27">
        <f t="shared" si="41"/>
        <v>50.034423323989209</v>
      </c>
      <c r="U211" s="29">
        <f t="shared" si="42"/>
        <v>0.24502941378813076</v>
      </c>
      <c r="V211" s="29">
        <f t="shared" si="43"/>
        <v>0</v>
      </c>
    </row>
    <row r="212" spans="10:22" x14ac:dyDescent="0.3">
      <c r="J212" s="17">
        <f t="shared" si="34"/>
        <v>12300</v>
      </c>
      <c r="K212" s="18">
        <f t="shared" si="35"/>
        <v>3.4166666666666665</v>
      </c>
      <c r="L212" s="17">
        <f t="shared" si="33"/>
        <v>-18</v>
      </c>
      <c r="M212" s="26"/>
      <c r="N212" s="27">
        <f t="shared" si="36"/>
        <v>50.034423323989209</v>
      </c>
      <c r="O212" s="30">
        <f t="shared" si="37"/>
        <v>0</v>
      </c>
      <c r="P212" s="1">
        <f t="shared" si="38"/>
        <v>0</v>
      </c>
      <c r="Q212" s="28">
        <f t="shared" si="39"/>
        <v>4082.0653994393529</v>
      </c>
      <c r="R212" s="27">
        <f t="shared" si="40"/>
        <v>-4.8816854812716489E-4</v>
      </c>
      <c r="S212" s="27">
        <f t="shared" si="41"/>
        <v>50.00513321110158</v>
      </c>
      <c r="U212" s="29">
        <f t="shared" si="42"/>
        <v>0.24492392396636117</v>
      </c>
      <c r="V212" s="29">
        <f t="shared" si="43"/>
        <v>0</v>
      </c>
    </row>
    <row r="213" spans="10:22" x14ac:dyDescent="0.3">
      <c r="J213" s="17">
        <f t="shared" si="34"/>
        <v>12360</v>
      </c>
      <c r="K213" s="18">
        <f t="shared" si="35"/>
        <v>3.4333333333333331</v>
      </c>
      <c r="L213" s="17">
        <f t="shared" si="33"/>
        <v>-18</v>
      </c>
      <c r="M213" s="26"/>
      <c r="N213" s="27">
        <f t="shared" si="36"/>
        <v>50.00513321110158</v>
      </c>
      <c r="O213" s="30">
        <f t="shared" si="37"/>
        <v>0</v>
      </c>
      <c r="P213" s="1">
        <f t="shared" si="38"/>
        <v>0</v>
      </c>
      <c r="Q213" s="28">
        <f t="shared" si="39"/>
        <v>4080.3079926660948</v>
      </c>
      <c r="R213" s="27">
        <f t="shared" si="40"/>
        <v>-4.8795838228487144E-4</v>
      </c>
      <c r="S213" s="27">
        <f t="shared" si="41"/>
        <v>49.975855708164488</v>
      </c>
      <c r="U213" s="29">
        <f t="shared" si="42"/>
        <v>0.24481847955996569</v>
      </c>
      <c r="V213" s="29">
        <f t="shared" si="43"/>
        <v>0</v>
      </c>
    </row>
    <row r="214" spans="10:22" x14ac:dyDescent="0.3">
      <c r="J214" s="17">
        <f t="shared" si="34"/>
        <v>12420</v>
      </c>
      <c r="K214" s="18">
        <f t="shared" si="35"/>
        <v>3.45</v>
      </c>
      <c r="L214" s="17">
        <f t="shared" si="33"/>
        <v>-18</v>
      </c>
      <c r="M214" s="26"/>
      <c r="N214" s="27">
        <f t="shared" si="36"/>
        <v>49.975855708164488</v>
      </c>
      <c r="O214" s="30">
        <f t="shared" si="37"/>
        <v>0</v>
      </c>
      <c r="P214" s="1">
        <f t="shared" si="38"/>
        <v>0</v>
      </c>
      <c r="Q214" s="28">
        <f t="shared" si="39"/>
        <v>4078.5513424898691</v>
      </c>
      <c r="R214" s="27">
        <f t="shared" si="40"/>
        <v>-4.8774830692296928E-4</v>
      </c>
      <c r="S214" s="27">
        <f t="shared" si="41"/>
        <v>49.946590809749111</v>
      </c>
      <c r="U214" s="29">
        <f t="shared" si="42"/>
        <v>0.24471308054939214</v>
      </c>
      <c r="V214" s="29">
        <f t="shared" si="43"/>
        <v>0</v>
      </c>
    </row>
    <row r="215" spans="10:22" x14ac:dyDescent="0.3">
      <c r="J215" s="17">
        <f t="shared" si="34"/>
        <v>12480</v>
      </c>
      <c r="K215" s="18">
        <f t="shared" si="35"/>
        <v>3.4666666666666668</v>
      </c>
      <c r="L215" s="17">
        <f t="shared" si="33"/>
        <v>-18</v>
      </c>
      <c r="M215" s="26"/>
      <c r="N215" s="27">
        <f t="shared" si="36"/>
        <v>49.946590809749111</v>
      </c>
      <c r="O215" s="30">
        <f t="shared" si="37"/>
        <v>0</v>
      </c>
      <c r="P215" s="1">
        <f t="shared" si="38"/>
        <v>0</v>
      </c>
      <c r="Q215" s="28">
        <f t="shared" si="39"/>
        <v>4076.7954485849468</v>
      </c>
      <c r="R215" s="27">
        <f t="shared" si="40"/>
        <v>-4.8753832200250499E-4</v>
      </c>
      <c r="S215" s="27">
        <f t="shared" si="41"/>
        <v>49.917338510428962</v>
      </c>
      <c r="U215" s="29">
        <f t="shared" si="42"/>
        <v>0.2446077269150968</v>
      </c>
      <c r="V215" s="29">
        <f t="shared" si="43"/>
        <v>0</v>
      </c>
    </row>
    <row r="216" spans="10:22" x14ac:dyDescent="0.3">
      <c r="J216" s="17">
        <f t="shared" si="34"/>
        <v>12540</v>
      </c>
      <c r="K216" s="18">
        <f t="shared" si="35"/>
        <v>3.4833333333333334</v>
      </c>
      <c r="L216" s="17">
        <f t="shared" si="33"/>
        <v>-18</v>
      </c>
      <c r="M216" s="26"/>
      <c r="N216" s="27">
        <f t="shared" si="36"/>
        <v>49.917338510428962</v>
      </c>
      <c r="O216" s="30">
        <f t="shared" si="37"/>
        <v>0</v>
      </c>
      <c r="P216" s="1">
        <f t="shared" si="38"/>
        <v>0</v>
      </c>
      <c r="Q216" s="28">
        <f t="shared" si="39"/>
        <v>4075.0403106257377</v>
      </c>
      <c r="R216" s="27">
        <f t="shared" si="40"/>
        <v>-4.8732842748454172E-4</v>
      </c>
      <c r="S216" s="27">
        <f t="shared" si="41"/>
        <v>49.888098804779887</v>
      </c>
      <c r="U216" s="29">
        <f t="shared" si="42"/>
        <v>0.24450241863754427</v>
      </c>
      <c r="V216" s="29">
        <f t="shared" si="43"/>
        <v>0</v>
      </c>
    </row>
    <row r="217" spans="10:22" x14ac:dyDescent="0.3">
      <c r="J217" s="17">
        <f t="shared" si="34"/>
        <v>12600</v>
      </c>
      <c r="K217" s="18">
        <f t="shared" si="35"/>
        <v>3.5</v>
      </c>
      <c r="L217" s="17">
        <f t="shared" si="33"/>
        <v>-18</v>
      </c>
      <c r="M217" s="26"/>
      <c r="N217" s="27">
        <f t="shared" si="36"/>
        <v>49.888098804779887</v>
      </c>
      <c r="O217" s="30">
        <f t="shared" si="37"/>
        <v>0</v>
      </c>
      <c r="P217" s="1">
        <f t="shared" si="38"/>
        <v>0</v>
      </c>
      <c r="Q217" s="28">
        <f t="shared" si="39"/>
        <v>4073.285928286793</v>
      </c>
      <c r="R217" s="27">
        <f t="shared" si="40"/>
        <v>-4.8711862333015944E-4</v>
      </c>
      <c r="S217" s="27">
        <f t="shared" si="41"/>
        <v>49.858871687380073</v>
      </c>
      <c r="U217" s="29">
        <f t="shared" si="42"/>
        <v>0.24439715569720757</v>
      </c>
      <c r="V217" s="29">
        <f t="shared" si="43"/>
        <v>0</v>
      </c>
    </row>
    <row r="218" spans="10:22" x14ac:dyDescent="0.3">
      <c r="J218" s="17">
        <f t="shared" si="34"/>
        <v>12660</v>
      </c>
      <c r="K218" s="18">
        <f t="shared" si="35"/>
        <v>3.5166666666666666</v>
      </c>
      <c r="L218" s="17">
        <f t="shared" si="33"/>
        <v>-18</v>
      </c>
      <c r="M218" s="26"/>
      <c r="N218" s="27">
        <f t="shared" si="36"/>
        <v>49.858871687380073</v>
      </c>
      <c r="O218" s="30">
        <f t="shared" si="37"/>
        <v>0</v>
      </c>
      <c r="P218" s="1">
        <f t="shared" si="38"/>
        <v>0</v>
      </c>
      <c r="Q218" s="28">
        <f t="shared" si="39"/>
        <v>4071.5323012428044</v>
      </c>
      <c r="R218" s="27">
        <f t="shared" si="40"/>
        <v>-4.8690890950045496E-4</v>
      </c>
      <c r="S218" s="27">
        <f t="shared" si="41"/>
        <v>49.829657152810043</v>
      </c>
      <c r="U218" s="29">
        <f t="shared" si="42"/>
        <v>0.24429193807456825</v>
      </c>
      <c r="V218" s="29">
        <f t="shared" si="43"/>
        <v>0</v>
      </c>
    </row>
    <row r="219" spans="10:22" x14ac:dyDescent="0.3">
      <c r="J219" s="17">
        <f t="shared" si="34"/>
        <v>12720</v>
      </c>
      <c r="K219" s="18">
        <f t="shared" si="35"/>
        <v>3.5333333333333332</v>
      </c>
      <c r="L219" s="17">
        <f t="shared" si="33"/>
        <v>-18</v>
      </c>
      <c r="M219" s="26"/>
      <c r="N219" s="27">
        <f t="shared" si="36"/>
        <v>49.829657152810043</v>
      </c>
      <c r="O219" s="30">
        <f t="shared" si="37"/>
        <v>0</v>
      </c>
      <c r="P219" s="1">
        <f t="shared" si="38"/>
        <v>0</v>
      </c>
      <c r="Q219" s="28">
        <f t="shared" si="39"/>
        <v>4069.7794291686027</v>
      </c>
      <c r="R219" s="27">
        <f t="shared" si="40"/>
        <v>-4.8669928595654181E-4</v>
      </c>
      <c r="S219" s="27">
        <f t="shared" si="41"/>
        <v>49.800455195652653</v>
      </c>
      <c r="U219" s="29">
        <f t="shared" si="42"/>
        <v>0.24418676575011616</v>
      </c>
      <c r="V219" s="29">
        <f t="shared" si="43"/>
        <v>0</v>
      </c>
    </row>
    <row r="220" spans="10:22" x14ac:dyDescent="0.3">
      <c r="J220" s="17">
        <f t="shared" si="34"/>
        <v>12780</v>
      </c>
      <c r="K220" s="18">
        <f t="shared" si="35"/>
        <v>3.55</v>
      </c>
      <c r="L220" s="17">
        <f t="shared" si="33"/>
        <v>-18</v>
      </c>
      <c r="M220" s="26"/>
      <c r="N220" s="27">
        <f t="shared" si="36"/>
        <v>49.800455195652653</v>
      </c>
      <c r="O220" s="30">
        <f t="shared" si="37"/>
        <v>0</v>
      </c>
      <c r="P220" s="1">
        <f t="shared" si="38"/>
        <v>0</v>
      </c>
      <c r="Q220" s="28">
        <f t="shared" si="39"/>
        <v>4068.0273117391598</v>
      </c>
      <c r="R220" s="27">
        <f t="shared" si="40"/>
        <v>-4.8648975265955035E-4</v>
      </c>
      <c r="S220" s="27">
        <f t="shared" si="41"/>
        <v>49.771265810493077</v>
      </c>
      <c r="U220" s="29">
        <f t="shared" si="42"/>
        <v>0.24408163870434957</v>
      </c>
      <c r="V220" s="29">
        <f t="shared" si="43"/>
        <v>0</v>
      </c>
    </row>
    <row r="221" spans="10:22" x14ac:dyDescent="0.3">
      <c r="J221" s="17">
        <f t="shared" si="34"/>
        <v>12840</v>
      </c>
      <c r="K221" s="18">
        <f t="shared" si="35"/>
        <v>3.5666666666666669</v>
      </c>
      <c r="L221" s="17">
        <f t="shared" si="33"/>
        <v>-18</v>
      </c>
      <c r="M221" s="26"/>
      <c r="N221" s="27">
        <f t="shared" si="36"/>
        <v>49.771265810493077</v>
      </c>
      <c r="O221" s="30">
        <f t="shared" si="37"/>
        <v>0</v>
      </c>
      <c r="P221" s="1">
        <f t="shared" si="38"/>
        <v>0</v>
      </c>
      <c r="Q221" s="28">
        <f t="shared" si="39"/>
        <v>4066.2759486295845</v>
      </c>
      <c r="R221" s="27">
        <f t="shared" si="40"/>
        <v>-4.8628030957062718E-4</v>
      </c>
      <c r="S221" s="27">
        <f t="shared" si="41"/>
        <v>49.742088991918841</v>
      </c>
      <c r="U221" s="29">
        <f t="shared" si="42"/>
        <v>0.24397655691777506</v>
      </c>
      <c r="V221" s="29">
        <f t="shared" si="43"/>
        <v>0</v>
      </c>
    </row>
    <row r="222" spans="10:22" x14ac:dyDescent="0.3">
      <c r="J222" s="17">
        <f t="shared" si="34"/>
        <v>12900</v>
      </c>
      <c r="K222" s="18">
        <f t="shared" si="35"/>
        <v>3.5833333333333335</v>
      </c>
      <c r="L222" s="17">
        <f t="shared" si="33"/>
        <v>-18</v>
      </c>
      <c r="M222" s="26"/>
      <c r="N222" s="27">
        <f t="shared" si="36"/>
        <v>49.742088991918841</v>
      </c>
      <c r="O222" s="30">
        <f t="shared" si="37"/>
        <v>0</v>
      </c>
      <c r="P222" s="1">
        <f t="shared" si="38"/>
        <v>0</v>
      </c>
      <c r="Q222" s="28">
        <f t="shared" si="39"/>
        <v>4064.5253395151308</v>
      </c>
      <c r="R222" s="27">
        <f t="shared" si="40"/>
        <v>-4.8607095665093649E-4</v>
      </c>
      <c r="S222" s="27">
        <f t="shared" si="41"/>
        <v>49.712924734519788</v>
      </c>
      <c r="U222" s="29">
        <f t="shared" si="42"/>
        <v>0.24387152037090784</v>
      </c>
      <c r="V222" s="29">
        <f t="shared" si="43"/>
        <v>0</v>
      </c>
    </row>
    <row r="223" spans="10:22" x14ac:dyDescent="0.3">
      <c r="J223" s="17">
        <f t="shared" si="34"/>
        <v>12960</v>
      </c>
      <c r="K223" s="18">
        <f t="shared" si="35"/>
        <v>3.6</v>
      </c>
      <c r="L223" s="17">
        <f t="shared" si="33"/>
        <v>-18</v>
      </c>
      <c r="M223" s="26"/>
      <c r="N223" s="27">
        <f t="shared" si="36"/>
        <v>49.712924734519788</v>
      </c>
      <c r="O223" s="30">
        <f t="shared" si="37"/>
        <v>0</v>
      </c>
      <c r="P223" s="1">
        <f t="shared" si="38"/>
        <v>0</v>
      </c>
      <c r="Q223" s="28">
        <f t="shared" si="39"/>
        <v>4062.7754840711873</v>
      </c>
      <c r="R223" s="27">
        <f t="shared" si="40"/>
        <v>-4.8586169386165837E-4</v>
      </c>
      <c r="S223" s="27">
        <f t="shared" si="41"/>
        <v>49.683773032888091</v>
      </c>
      <c r="U223" s="29">
        <f t="shared" si="42"/>
        <v>0.24376652904427124</v>
      </c>
      <c r="V223" s="29">
        <f t="shared" si="43"/>
        <v>0</v>
      </c>
    </row>
    <row r="224" spans="10:22" x14ac:dyDescent="0.3">
      <c r="J224" s="17">
        <f t="shared" si="34"/>
        <v>13020</v>
      </c>
      <c r="K224" s="18">
        <f t="shared" si="35"/>
        <v>3.6166666666666667</v>
      </c>
      <c r="L224" s="17">
        <f t="shared" si="33"/>
        <v>-18</v>
      </c>
      <c r="M224" s="26"/>
      <c r="N224" s="27">
        <f t="shared" si="36"/>
        <v>49.683773032888091</v>
      </c>
      <c r="O224" s="30">
        <f t="shared" si="37"/>
        <v>0</v>
      </c>
      <c r="P224" s="1">
        <f t="shared" si="38"/>
        <v>0</v>
      </c>
      <c r="Q224" s="28">
        <f t="shared" si="39"/>
        <v>4061.0263819732859</v>
      </c>
      <c r="R224" s="27">
        <f t="shared" si="40"/>
        <v>-4.8565252116399016E-4</v>
      </c>
      <c r="S224" s="27">
        <f t="shared" si="41"/>
        <v>49.654633881618253</v>
      </c>
      <c r="U224" s="29">
        <f t="shared" si="42"/>
        <v>0.24366158291839715</v>
      </c>
      <c r="V224" s="29">
        <f t="shared" si="43"/>
        <v>0</v>
      </c>
    </row>
    <row r="225" spans="10:22" x14ac:dyDescent="0.3">
      <c r="J225" s="17">
        <f t="shared" si="34"/>
        <v>13080</v>
      </c>
      <c r="K225" s="18">
        <f t="shared" si="35"/>
        <v>3.6333333333333333</v>
      </c>
      <c r="L225" s="17">
        <f t="shared" si="33"/>
        <v>-18</v>
      </c>
      <c r="M225" s="26"/>
      <c r="N225" s="27">
        <f t="shared" si="36"/>
        <v>49.654633881618253</v>
      </c>
      <c r="O225" s="30">
        <f t="shared" si="37"/>
        <v>0</v>
      </c>
      <c r="P225" s="1">
        <f t="shared" si="38"/>
        <v>0</v>
      </c>
      <c r="Q225" s="28">
        <f t="shared" si="39"/>
        <v>4059.2780328970953</v>
      </c>
      <c r="R225" s="27">
        <f t="shared" si="40"/>
        <v>-4.8544343851914559E-4</v>
      </c>
      <c r="S225" s="27">
        <f t="shared" si="41"/>
        <v>49.6255072753071</v>
      </c>
      <c r="U225" s="29">
        <f t="shared" si="42"/>
        <v>0.24355668197382571</v>
      </c>
      <c r="V225" s="29">
        <f t="shared" si="43"/>
        <v>0</v>
      </c>
    </row>
    <row r="226" spans="10:22" x14ac:dyDescent="0.3">
      <c r="J226" s="17">
        <f t="shared" si="34"/>
        <v>13140</v>
      </c>
      <c r="K226" s="18">
        <f t="shared" si="35"/>
        <v>3.65</v>
      </c>
      <c r="L226" s="17">
        <f t="shared" si="33"/>
        <v>-18</v>
      </c>
      <c r="M226" s="26"/>
      <c r="N226" s="27">
        <f t="shared" si="36"/>
        <v>49.6255072753071</v>
      </c>
      <c r="O226" s="30">
        <f t="shared" si="37"/>
        <v>0</v>
      </c>
      <c r="P226" s="1">
        <f t="shared" si="38"/>
        <v>0</v>
      </c>
      <c r="Q226" s="28">
        <f t="shared" si="39"/>
        <v>4057.5304365184261</v>
      </c>
      <c r="R226" s="27">
        <f t="shared" si="40"/>
        <v>-4.8523444588835518E-4</v>
      </c>
      <c r="S226" s="27">
        <f t="shared" si="41"/>
        <v>49.596393208553799</v>
      </c>
      <c r="U226" s="29">
        <f t="shared" si="42"/>
        <v>0.24345182619110556</v>
      </c>
      <c r="V226" s="29">
        <f t="shared" si="43"/>
        <v>0</v>
      </c>
    </row>
    <row r="227" spans="10:22" x14ac:dyDescent="0.3">
      <c r="J227" s="17">
        <f t="shared" si="34"/>
        <v>13200</v>
      </c>
      <c r="K227" s="18">
        <f t="shared" si="35"/>
        <v>3.6666666666666665</v>
      </c>
      <c r="L227" s="17">
        <f t="shared" si="33"/>
        <v>-18</v>
      </c>
      <c r="M227" s="26"/>
      <c r="N227" s="27">
        <f t="shared" si="36"/>
        <v>49.596393208553799</v>
      </c>
      <c r="O227" s="30">
        <f t="shared" si="37"/>
        <v>0</v>
      </c>
      <c r="P227" s="1">
        <f t="shared" si="38"/>
        <v>0</v>
      </c>
      <c r="Q227" s="28">
        <f t="shared" si="39"/>
        <v>4055.7835925132276</v>
      </c>
      <c r="R227" s="27">
        <f t="shared" si="40"/>
        <v>-4.8502554323286628E-4</v>
      </c>
      <c r="S227" s="27">
        <f t="shared" si="41"/>
        <v>49.567291675959829</v>
      </c>
      <c r="U227" s="29">
        <f t="shared" si="42"/>
        <v>0.24334701555079366</v>
      </c>
      <c r="V227" s="29">
        <f t="shared" si="43"/>
        <v>0</v>
      </c>
    </row>
    <row r="228" spans="10:22" x14ac:dyDescent="0.3">
      <c r="J228" s="17">
        <f t="shared" si="34"/>
        <v>13260</v>
      </c>
      <c r="K228" s="18">
        <f t="shared" si="35"/>
        <v>3.6833333333333331</v>
      </c>
      <c r="L228" s="17">
        <f t="shared" si="33"/>
        <v>-18</v>
      </c>
      <c r="M228" s="26"/>
      <c r="N228" s="27">
        <f t="shared" si="36"/>
        <v>49.567291675959829</v>
      </c>
      <c r="O228" s="30">
        <f t="shared" si="37"/>
        <v>0</v>
      </c>
      <c r="P228" s="1">
        <f t="shared" si="38"/>
        <v>0</v>
      </c>
      <c r="Q228" s="28">
        <f t="shared" si="39"/>
        <v>4054.0375005575902</v>
      </c>
      <c r="R228" s="27">
        <f t="shared" si="40"/>
        <v>-4.8481673051394285E-4</v>
      </c>
      <c r="S228" s="27">
        <f t="shared" si="41"/>
        <v>49.538202672128996</v>
      </c>
      <c r="U228" s="29">
        <f t="shared" si="42"/>
        <v>0.2432422500334554</v>
      </c>
      <c r="V228" s="29">
        <f t="shared" si="43"/>
        <v>0</v>
      </c>
    </row>
    <row r="229" spans="10:22" x14ac:dyDescent="0.3">
      <c r="J229" s="17">
        <f t="shared" si="34"/>
        <v>13320</v>
      </c>
      <c r="K229" s="18">
        <f t="shared" si="35"/>
        <v>3.7</v>
      </c>
      <c r="L229" s="17">
        <f t="shared" si="33"/>
        <v>-18</v>
      </c>
      <c r="M229" s="26"/>
      <c r="N229" s="27">
        <f t="shared" si="36"/>
        <v>49.538202672128996</v>
      </c>
      <c r="O229" s="30">
        <f t="shared" si="37"/>
        <v>0</v>
      </c>
      <c r="P229" s="1">
        <f t="shared" si="38"/>
        <v>0</v>
      </c>
      <c r="Q229" s="28">
        <f t="shared" si="39"/>
        <v>4052.2921603277391</v>
      </c>
      <c r="R229" s="27">
        <f t="shared" si="40"/>
        <v>-4.8460800769286526E-4</v>
      </c>
      <c r="S229" s="27">
        <f t="shared" si="41"/>
        <v>49.509126191667427</v>
      </c>
      <c r="U229" s="29">
        <f t="shared" si="42"/>
        <v>0.24313752961966437</v>
      </c>
      <c r="V229" s="29">
        <f t="shared" si="43"/>
        <v>0</v>
      </c>
    </row>
    <row r="230" spans="10:22" x14ac:dyDescent="0.3">
      <c r="J230" s="17">
        <f t="shared" si="34"/>
        <v>13380</v>
      </c>
      <c r="K230" s="18">
        <f t="shared" si="35"/>
        <v>3.7166666666666668</v>
      </c>
      <c r="L230" s="17">
        <f t="shared" si="33"/>
        <v>-18</v>
      </c>
      <c r="M230" s="26"/>
      <c r="N230" s="27">
        <f t="shared" si="36"/>
        <v>49.509126191667427</v>
      </c>
      <c r="O230" s="30">
        <f t="shared" si="37"/>
        <v>0</v>
      </c>
      <c r="P230" s="1">
        <f t="shared" si="38"/>
        <v>0</v>
      </c>
      <c r="Q230" s="28">
        <f t="shared" si="39"/>
        <v>4050.5475715000462</v>
      </c>
      <c r="R230" s="27">
        <f t="shared" si="40"/>
        <v>-4.8439937473093112E-4</v>
      </c>
      <c r="S230" s="27">
        <f t="shared" si="41"/>
        <v>49.480062229183574</v>
      </c>
      <c r="U230" s="29">
        <f t="shared" si="42"/>
        <v>0.24303285429000279</v>
      </c>
      <c r="V230" s="29">
        <f t="shared" si="43"/>
        <v>0</v>
      </c>
    </row>
    <row r="231" spans="10:22" x14ac:dyDescent="0.3">
      <c r="J231" s="17">
        <f t="shared" si="34"/>
        <v>13440</v>
      </c>
      <c r="K231" s="18">
        <f t="shared" si="35"/>
        <v>3.7333333333333334</v>
      </c>
      <c r="L231" s="17">
        <f t="shared" si="33"/>
        <v>-18</v>
      </c>
      <c r="M231" s="26"/>
      <c r="N231" s="27">
        <f t="shared" si="36"/>
        <v>49.480062229183574</v>
      </c>
      <c r="O231" s="30">
        <f t="shared" si="37"/>
        <v>1</v>
      </c>
      <c r="P231" s="1">
        <f t="shared" si="38"/>
        <v>6000</v>
      </c>
      <c r="Q231" s="28">
        <f t="shared" si="39"/>
        <v>4048.8037337510145</v>
      </c>
      <c r="R231" s="27">
        <f t="shared" si="40"/>
        <v>2.3334085939356441E-4</v>
      </c>
      <c r="S231" s="27">
        <f t="shared" si="41"/>
        <v>49.494062680747184</v>
      </c>
      <c r="U231" s="29">
        <f t="shared" si="42"/>
        <v>0.24292822402506087</v>
      </c>
      <c r="V231" s="29">
        <f t="shared" si="43"/>
        <v>0.36</v>
      </c>
    </row>
    <row r="232" spans="10:22" x14ac:dyDescent="0.3">
      <c r="J232" s="17">
        <f t="shared" si="34"/>
        <v>13500</v>
      </c>
      <c r="K232" s="18">
        <f t="shared" si="35"/>
        <v>3.75</v>
      </c>
      <c r="L232" s="17">
        <f t="shared" si="33"/>
        <v>-18</v>
      </c>
      <c r="M232" s="26"/>
      <c r="N232" s="27">
        <f t="shared" si="36"/>
        <v>49.494062680747184</v>
      </c>
      <c r="O232" s="30">
        <f t="shared" si="37"/>
        <v>1</v>
      </c>
      <c r="P232" s="1">
        <f t="shared" si="38"/>
        <v>6000</v>
      </c>
      <c r="Q232" s="28">
        <f t="shared" si="39"/>
        <v>4049.6437608448314</v>
      </c>
      <c r="R232" s="27">
        <f t="shared" si="40"/>
        <v>2.3324040171671473E-4</v>
      </c>
      <c r="S232" s="27">
        <f t="shared" si="41"/>
        <v>49.508057104850188</v>
      </c>
      <c r="U232" s="29">
        <f t="shared" si="42"/>
        <v>0.24297862565068987</v>
      </c>
      <c r="V232" s="29">
        <f t="shared" si="43"/>
        <v>0.36</v>
      </c>
    </row>
    <row r="233" spans="10:22" x14ac:dyDescent="0.3">
      <c r="J233" s="17">
        <f t="shared" si="34"/>
        <v>13560</v>
      </c>
      <c r="K233" s="18">
        <f t="shared" si="35"/>
        <v>3.7666666666666666</v>
      </c>
      <c r="L233" s="17">
        <f t="shared" si="33"/>
        <v>-18</v>
      </c>
      <c r="M233" s="26"/>
      <c r="N233" s="27">
        <f t="shared" si="36"/>
        <v>49.508057104850188</v>
      </c>
      <c r="O233" s="30">
        <f t="shared" si="37"/>
        <v>1</v>
      </c>
      <c r="P233" s="1">
        <f t="shared" si="38"/>
        <v>6000</v>
      </c>
      <c r="Q233" s="28">
        <f t="shared" si="39"/>
        <v>4050.4834262910117</v>
      </c>
      <c r="R233" s="27">
        <f t="shared" si="40"/>
        <v>2.3313998728880512E-4</v>
      </c>
      <c r="S233" s="27">
        <f t="shared" si="41"/>
        <v>49.522045504087515</v>
      </c>
      <c r="U233" s="29">
        <f t="shared" si="42"/>
        <v>0.24302900557746068</v>
      </c>
      <c r="V233" s="29">
        <f t="shared" si="43"/>
        <v>0.36</v>
      </c>
    </row>
    <row r="234" spans="10:22" x14ac:dyDescent="0.3">
      <c r="J234" s="17">
        <f t="shared" si="34"/>
        <v>13620</v>
      </c>
      <c r="K234" s="18">
        <f t="shared" si="35"/>
        <v>3.7833333333333332</v>
      </c>
      <c r="L234" s="17">
        <f t="shared" si="33"/>
        <v>-18</v>
      </c>
      <c r="M234" s="26"/>
      <c r="N234" s="27">
        <f t="shared" si="36"/>
        <v>49.522045504087515</v>
      </c>
      <c r="O234" s="30">
        <f t="shared" si="37"/>
        <v>1</v>
      </c>
      <c r="P234" s="1">
        <f t="shared" si="38"/>
        <v>6000</v>
      </c>
      <c r="Q234" s="28">
        <f t="shared" si="39"/>
        <v>4051.322730245251</v>
      </c>
      <c r="R234" s="27">
        <f t="shared" si="40"/>
        <v>2.3303961609121609E-4</v>
      </c>
      <c r="S234" s="27">
        <f t="shared" si="41"/>
        <v>49.536027881052988</v>
      </c>
      <c r="U234" s="29">
        <f t="shared" si="42"/>
        <v>0.24307936381471507</v>
      </c>
      <c r="V234" s="29">
        <f t="shared" si="43"/>
        <v>0.36</v>
      </c>
    </row>
    <row r="235" spans="10:22" x14ac:dyDescent="0.3">
      <c r="J235" s="17">
        <f t="shared" si="34"/>
        <v>13680</v>
      </c>
      <c r="K235" s="18">
        <f t="shared" si="35"/>
        <v>3.8</v>
      </c>
      <c r="L235" s="17">
        <f t="shared" si="33"/>
        <v>-18</v>
      </c>
      <c r="M235" s="26"/>
      <c r="N235" s="27">
        <f t="shared" si="36"/>
        <v>49.536027881052988</v>
      </c>
      <c r="O235" s="30">
        <f t="shared" si="37"/>
        <v>1</v>
      </c>
      <c r="P235" s="1">
        <f t="shared" si="38"/>
        <v>6000</v>
      </c>
      <c r="Q235" s="28">
        <f t="shared" si="39"/>
        <v>4052.1616728631793</v>
      </c>
      <c r="R235" s="27">
        <f t="shared" si="40"/>
        <v>2.3293928810533612E-4</v>
      </c>
      <c r="S235" s="27">
        <f t="shared" si="41"/>
        <v>49.550004238339305</v>
      </c>
      <c r="U235" s="29">
        <f t="shared" si="42"/>
        <v>0.24312970037179077</v>
      </c>
      <c r="V235" s="29">
        <f t="shared" si="43"/>
        <v>0.36</v>
      </c>
    </row>
    <row r="236" spans="10:22" x14ac:dyDescent="0.3">
      <c r="J236" s="17">
        <f t="shared" si="34"/>
        <v>13740</v>
      </c>
      <c r="K236" s="18">
        <f t="shared" si="35"/>
        <v>3.8166666666666669</v>
      </c>
      <c r="L236" s="17">
        <f t="shared" si="33"/>
        <v>-18</v>
      </c>
      <c r="M236" s="26"/>
      <c r="N236" s="27">
        <f t="shared" si="36"/>
        <v>49.550004238339305</v>
      </c>
      <c r="O236" s="30">
        <f t="shared" si="37"/>
        <v>1</v>
      </c>
      <c r="P236" s="1">
        <f t="shared" si="38"/>
        <v>6000</v>
      </c>
      <c r="Q236" s="28">
        <f t="shared" si="39"/>
        <v>4053.0002543003588</v>
      </c>
      <c r="R236" s="27">
        <f t="shared" si="40"/>
        <v>2.3283900331256172E-4</v>
      </c>
      <c r="S236" s="27">
        <f t="shared" si="41"/>
        <v>49.563974578538058</v>
      </c>
      <c r="U236" s="29">
        <f t="shared" si="42"/>
        <v>0.24318001525802155</v>
      </c>
      <c r="V236" s="29">
        <f t="shared" si="43"/>
        <v>0.36</v>
      </c>
    </row>
    <row r="237" spans="10:22" x14ac:dyDescent="0.3">
      <c r="J237" s="17">
        <f t="shared" si="34"/>
        <v>13800</v>
      </c>
      <c r="K237" s="18">
        <f t="shared" si="35"/>
        <v>3.8333333333333335</v>
      </c>
      <c r="L237" s="17">
        <f t="shared" si="33"/>
        <v>-18</v>
      </c>
      <c r="M237" s="26"/>
      <c r="N237" s="27">
        <f t="shared" si="36"/>
        <v>49.563974578538058</v>
      </c>
      <c r="O237" s="30">
        <f t="shared" si="37"/>
        <v>1</v>
      </c>
      <c r="P237" s="1">
        <f t="shared" si="38"/>
        <v>6000</v>
      </c>
      <c r="Q237" s="28">
        <f t="shared" si="39"/>
        <v>4053.8384747122832</v>
      </c>
      <c r="R237" s="27">
        <f t="shared" si="40"/>
        <v>2.3273876169429763E-4</v>
      </c>
      <c r="S237" s="27">
        <f t="shared" si="41"/>
        <v>49.577938904239716</v>
      </c>
      <c r="U237" s="29">
        <f t="shared" si="42"/>
        <v>0.243230308482737</v>
      </c>
      <c r="V237" s="29">
        <f t="shared" si="43"/>
        <v>0.36</v>
      </c>
    </row>
    <row r="238" spans="10:22" x14ac:dyDescent="0.3">
      <c r="J238" s="17">
        <f t="shared" si="34"/>
        <v>13860</v>
      </c>
      <c r="K238" s="18">
        <f t="shared" si="35"/>
        <v>3.85</v>
      </c>
      <c r="L238" s="17">
        <f t="shared" si="33"/>
        <v>-18</v>
      </c>
      <c r="M238" s="26"/>
      <c r="N238" s="27">
        <f t="shared" si="36"/>
        <v>49.577938904239716</v>
      </c>
      <c r="O238" s="30">
        <f t="shared" si="37"/>
        <v>1</v>
      </c>
      <c r="P238" s="1">
        <f t="shared" si="38"/>
        <v>6000</v>
      </c>
      <c r="Q238" s="28">
        <f t="shared" si="39"/>
        <v>4054.6763342543827</v>
      </c>
      <c r="R238" s="27">
        <f t="shared" si="40"/>
        <v>2.3263856323195616E-4</v>
      </c>
      <c r="S238" s="27">
        <f t="shared" si="41"/>
        <v>49.59189721803363</v>
      </c>
      <c r="U238" s="29">
        <f t="shared" si="42"/>
        <v>0.24328058005526296</v>
      </c>
      <c r="V238" s="29">
        <f t="shared" si="43"/>
        <v>0.36</v>
      </c>
    </row>
    <row r="239" spans="10:22" x14ac:dyDescent="0.3">
      <c r="J239" s="17">
        <f t="shared" si="34"/>
        <v>13920</v>
      </c>
      <c r="K239" s="18">
        <f t="shared" si="35"/>
        <v>3.8666666666666667</v>
      </c>
      <c r="L239" s="17">
        <f t="shared" si="33"/>
        <v>-18</v>
      </c>
      <c r="M239" s="26"/>
      <c r="N239" s="27">
        <f t="shared" si="36"/>
        <v>49.59189721803363</v>
      </c>
      <c r="O239" s="30">
        <f t="shared" si="37"/>
        <v>1</v>
      </c>
      <c r="P239" s="1">
        <f t="shared" si="38"/>
        <v>6000</v>
      </c>
      <c r="Q239" s="28">
        <f t="shared" si="39"/>
        <v>4055.5138330820182</v>
      </c>
      <c r="R239" s="27">
        <f t="shared" si="40"/>
        <v>2.3253840790695787E-4</v>
      </c>
      <c r="S239" s="27">
        <f t="shared" si="41"/>
        <v>49.605849522508045</v>
      </c>
      <c r="U239" s="29">
        <f t="shared" si="42"/>
        <v>0.24333082998492109</v>
      </c>
      <c r="V239" s="29">
        <f t="shared" si="43"/>
        <v>0.36</v>
      </c>
    </row>
    <row r="240" spans="10:22" x14ac:dyDescent="0.3">
      <c r="J240" s="17">
        <f t="shared" si="34"/>
        <v>13980</v>
      </c>
      <c r="K240" s="18">
        <f t="shared" si="35"/>
        <v>3.8833333333333333</v>
      </c>
      <c r="L240" s="17">
        <f t="shared" si="33"/>
        <v>-18</v>
      </c>
      <c r="M240" s="26"/>
      <c r="N240" s="27">
        <f t="shared" si="36"/>
        <v>49.605849522508045</v>
      </c>
      <c r="O240" s="30">
        <f t="shared" si="37"/>
        <v>1</v>
      </c>
      <c r="P240" s="1">
        <f t="shared" si="38"/>
        <v>6000</v>
      </c>
      <c r="Q240" s="28">
        <f t="shared" si="39"/>
        <v>4056.3509713504823</v>
      </c>
      <c r="R240" s="27">
        <f t="shared" si="40"/>
        <v>2.324382957007316E-4</v>
      </c>
      <c r="S240" s="27">
        <f t="shared" si="41"/>
        <v>49.61979582025009</v>
      </c>
      <c r="U240" s="29">
        <f t="shared" si="42"/>
        <v>0.24338105828102893</v>
      </c>
      <c r="V240" s="29">
        <f t="shared" si="43"/>
        <v>0.36</v>
      </c>
    </row>
    <row r="241" spans="10:22" x14ac:dyDescent="0.3">
      <c r="J241" s="17">
        <f t="shared" si="34"/>
        <v>14040</v>
      </c>
      <c r="K241" s="18">
        <f t="shared" si="35"/>
        <v>3.9</v>
      </c>
      <c r="L241" s="17">
        <f t="shared" si="33"/>
        <v>-18</v>
      </c>
      <c r="M241" s="26"/>
      <c r="N241" s="27">
        <f t="shared" si="36"/>
        <v>49.61979582025009</v>
      </c>
      <c r="O241" s="30">
        <f t="shared" si="37"/>
        <v>1</v>
      </c>
      <c r="P241" s="1">
        <f t="shared" si="38"/>
        <v>6000</v>
      </c>
      <c r="Q241" s="28">
        <f t="shared" si="39"/>
        <v>4057.1877492150052</v>
      </c>
      <c r="R241" s="27">
        <f t="shared" si="40"/>
        <v>2.3233822659471357E-4</v>
      </c>
      <c r="S241" s="27">
        <f t="shared" si="41"/>
        <v>49.633736113845771</v>
      </c>
      <c r="U241" s="29">
        <f t="shared" si="42"/>
        <v>0.24343126495290029</v>
      </c>
      <c r="V241" s="29">
        <f t="shared" si="43"/>
        <v>0.36</v>
      </c>
    </row>
    <row r="242" spans="10:22" x14ac:dyDescent="0.3">
      <c r="J242" s="17">
        <f t="shared" si="34"/>
        <v>14100</v>
      </c>
      <c r="K242" s="18">
        <f t="shared" si="35"/>
        <v>3.9166666666666665</v>
      </c>
      <c r="L242" s="17">
        <f t="shared" si="33"/>
        <v>-18</v>
      </c>
      <c r="M242" s="26"/>
      <c r="N242" s="27">
        <f t="shared" si="36"/>
        <v>49.633736113845771</v>
      </c>
      <c r="O242" s="30">
        <f t="shared" si="37"/>
        <v>1</v>
      </c>
      <c r="P242" s="1">
        <f t="shared" si="38"/>
        <v>6000</v>
      </c>
      <c r="Q242" s="28">
        <f t="shared" si="39"/>
        <v>4058.0241668307463</v>
      </c>
      <c r="R242" s="27">
        <f t="shared" si="40"/>
        <v>2.3223820057034845E-4</v>
      </c>
      <c r="S242" s="27">
        <f t="shared" si="41"/>
        <v>49.647670405879992</v>
      </c>
      <c r="U242" s="29">
        <f t="shared" si="42"/>
        <v>0.24348145000984478</v>
      </c>
      <c r="V242" s="29">
        <f t="shared" si="43"/>
        <v>0.36</v>
      </c>
    </row>
    <row r="243" spans="10:22" x14ac:dyDescent="0.3">
      <c r="J243" s="17">
        <f t="shared" si="34"/>
        <v>14160</v>
      </c>
      <c r="K243" s="18">
        <f t="shared" si="35"/>
        <v>3.9333333333333331</v>
      </c>
      <c r="L243" s="17">
        <f t="shared" si="33"/>
        <v>-18</v>
      </c>
      <c r="M243" s="26"/>
      <c r="N243" s="27">
        <f t="shared" si="36"/>
        <v>49.647670405879992</v>
      </c>
      <c r="O243" s="30">
        <f t="shared" si="37"/>
        <v>1</v>
      </c>
      <c r="P243" s="1">
        <f t="shared" si="38"/>
        <v>6000</v>
      </c>
      <c r="Q243" s="28">
        <f t="shared" si="39"/>
        <v>4058.8602243527994</v>
      </c>
      <c r="R243" s="27">
        <f t="shared" si="40"/>
        <v>2.3213821760908882E-4</v>
      </c>
      <c r="S243" s="27">
        <f t="shared" si="41"/>
        <v>49.661598698936537</v>
      </c>
      <c r="U243" s="29">
        <f t="shared" si="42"/>
        <v>0.24353161346116797</v>
      </c>
      <c r="V243" s="29">
        <f t="shared" si="43"/>
        <v>0.36</v>
      </c>
    </row>
    <row r="244" spans="10:22" x14ac:dyDescent="0.3">
      <c r="J244" s="17">
        <f t="shared" si="34"/>
        <v>14220</v>
      </c>
      <c r="K244" s="18">
        <f t="shared" si="35"/>
        <v>3.95</v>
      </c>
      <c r="L244" s="17">
        <f t="shared" si="33"/>
        <v>-18</v>
      </c>
      <c r="M244" s="26"/>
      <c r="N244" s="27">
        <f t="shared" si="36"/>
        <v>49.661598698936537</v>
      </c>
      <c r="O244" s="30">
        <f t="shared" si="37"/>
        <v>1</v>
      </c>
      <c r="P244" s="1">
        <f t="shared" si="38"/>
        <v>6000</v>
      </c>
      <c r="Q244" s="28">
        <f t="shared" si="39"/>
        <v>4059.6959219361916</v>
      </c>
      <c r="R244" s="27">
        <f t="shared" si="40"/>
        <v>2.3203827769239518E-4</v>
      </c>
      <c r="S244" s="27">
        <f t="shared" si="41"/>
        <v>49.675520995598077</v>
      </c>
      <c r="U244" s="29">
        <f t="shared" si="42"/>
        <v>0.24358175531617152</v>
      </c>
      <c r="V244" s="29">
        <f t="shared" si="43"/>
        <v>0.36</v>
      </c>
    </row>
    <row r="245" spans="10:22" x14ac:dyDescent="0.3">
      <c r="J245" s="17">
        <f t="shared" si="34"/>
        <v>14280</v>
      </c>
      <c r="K245" s="18">
        <f t="shared" si="35"/>
        <v>3.9666666666666668</v>
      </c>
      <c r="L245" s="17">
        <f t="shared" si="33"/>
        <v>-18</v>
      </c>
      <c r="M245" s="26"/>
      <c r="N245" s="27">
        <f t="shared" si="36"/>
        <v>49.675520995598077</v>
      </c>
      <c r="O245" s="30">
        <f t="shared" si="37"/>
        <v>1</v>
      </c>
      <c r="P245" s="1">
        <f t="shared" si="38"/>
        <v>6000</v>
      </c>
      <c r="Q245" s="28">
        <f t="shared" si="39"/>
        <v>4060.5312597358848</v>
      </c>
      <c r="R245" s="27">
        <f t="shared" si="40"/>
        <v>2.3193838080173585E-4</v>
      </c>
      <c r="S245" s="27">
        <f t="shared" si="41"/>
        <v>49.68943729844618</v>
      </c>
      <c r="U245" s="29">
        <f t="shared" si="42"/>
        <v>0.24363187558415308</v>
      </c>
      <c r="V245" s="29">
        <f t="shared" si="43"/>
        <v>0.36</v>
      </c>
    </row>
    <row r="246" spans="10:22" x14ac:dyDescent="0.3">
      <c r="J246" s="17">
        <f t="shared" si="34"/>
        <v>14340</v>
      </c>
      <c r="K246" s="18">
        <f t="shared" si="35"/>
        <v>3.9833333333333334</v>
      </c>
      <c r="L246" s="17">
        <f t="shared" si="33"/>
        <v>-18</v>
      </c>
      <c r="M246" s="26"/>
      <c r="N246" s="27">
        <f t="shared" si="36"/>
        <v>49.68943729844618</v>
      </c>
      <c r="O246" s="30">
        <f t="shared" si="37"/>
        <v>1</v>
      </c>
      <c r="P246" s="1">
        <f t="shared" si="38"/>
        <v>6000</v>
      </c>
      <c r="Q246" s="28">
        <f t="shared" si="39"/>
        <v>4061.3662379067709</v>
      </c>
      <c r="R246" s="27">
        <f t="shared" si="40"/>
        <v>2.3183852691858754E-4</v>
      </c>
      <c r="S246" s="27">
        <f t="shared" si="41"/>
        <v>49.703347610061293</v>
      </c>
      <c r="U246" s="29">
        <f t="shared" si="42"/>
        <v>0.24368197427440627</v>
      </c>
      <c r="V246" s="29">
        <f t="shared" si="43"/>
        <v>0.36</v>
      </c>
    </row>
    <row r="247" spans="10:22" x14ac:dyDescent="0.3">
      <c r="J247" s="17">
        <f t="shared" si="34"/>
        <v>14400</v>
      </c>
      <c r="K247" s="18">
        <f t="shared" si="35"/>
        <v>4</v>
      </c>
      <c r="L247" s="17">
        <f t="shared" si="33"/>
        <v>-18</v>
      </c>
      <c r="M247" s="26"/>
      <c r="N247" s="27">
        <f t="shared" si="36"/>
        <v>49.703347610061293</v>
      </c>
      <c r="O247" s="30">
        <f t="shared" si="37"/>
        <v>1</v>
      </c>
      <c r="P247" s="1">
        <f t="shared" si="38"/>
        <v>6000</v>
      </c>
      <c r="Q247" s="28">
        <f t="shared" si="39"/>
        <v>4062.200856603677</v>
      </c>
      <c r="R247" s="27">
        <f t="shared" si="40"/>
        <v>2.317387160244347E-4</v>
      </c>
      <c r="S247" s="27">
        <f t="shared" si="41"/>
        <v>49.717251933022759</v>
      </c>
      <c r="U247" s="29">
        <f t="shared" si="42"/>
        <v>0.24373205139622064</v>
      </c>
      <c r="V247" s="29">
        <f t="shared" si="43"/>
        <v>0.36</v>
      </c>
    </row>
    <row r="248" spans="10:22" x14ac:dyDescent="0.3">
      <c r="J248" s="17">
        <f t="shared" si="34"/>
        <v>14460</v>
      </c>
      <c r="K248" s="18">
        <f t="shared" si="35"/>
        <v>4.0166666666666666</v>
      </c>
      <c r="L248" s="17">
        <f t="shared" si="33"/>
        <v>-18</v>
      </c>
      <c r="M248" s="26"/>
      <c r="N248" s="27">
        <f t="shared" si="36"/>
        <v>49.717251933022759</v>
      </c>
      <c r="O248" s="30">
        <f t="shared" si="37"/>
        <v>1</v>
      </c>
      <c r="P248" s="1">
        <f t="shared" si="38"/>
        <v>6000</v>
      </c>
      <c r="Q248" s="28">
        <f t="shared" si="39"/>
        <v>4063.0351159813658</v>
      </c>
      <c r="R248" s="27">
        <f t="shared" si="40"/>
        <v>2.3163894810076946E-4</v>
      </c>
      <c r="S248" s="27">
        <f t="shared" si="41"/>
        <v>49.731150269908802</v>
      </c>
      <c r="U248" s="29">
        <f t="shared" si="42"/>
        <v>0.24378210695888194</v>
      </c>
      <c r="V248" s="29">
        <f t="shared" si="43"/>
        <v>0.36</v>
      </c>
    </row>
    <row r="249" spans="10:22" x14ac:dyDescent="0.3">
      <c r="J249" s="17">
        <f t="shared" si="34"/>
        <v>14520</v>
      </c>
      <c r="K249" s="18">
        <f t="shared" si="35"/>
        <v>4.0333333333333332</v>
      </c>
      <c r="L249" s="17">
        <f t="shared" si="33"/>
        <v>-18</v>
      </c>
      <c r="M249" s="26"/>
      <c r="N249" s="27">
        <f t="shared" si="36"/>
        <v>49.731150269908802</v>
      </c>
      <c r="O249" s="30">
        <f t="shared" si="37"/>
        <v>1</v>
      </c>
      <c r="P249" s="1">
        <f t="shared" si="38"/>
        <v>6000</v>
      </c>
      <c r="Q249" s="28">
        <f t="shared" si="39"/>
        <v>4063.8690161945278</v>
      </c>
      <c r="R249" s="27">
        <f t="shared" si="40"/>
        <v>2.3153922312909257E-4</v>
      </c>
      <c r="S249" s="27">
        <f t="shared" si="41"/>
        <v>49.745042623296548</v>
      </c>
      <c r="U249" s="29">
        <f t="shared" si="42"/>
        <v>0.24383214097167166</v>
      </c>
      <c r="V249" s="29">
        <f t="shared" si="43"/>
        <v>0.36</v>
      </c>
    </row>
    <row r="250" spans="10:22" x14ac:dyDescent="0.3">
      <c r="J250" s="17">
        <f t="shared" si="34"/>
        <v>14580</v>
      </c>
      <c r="K250" s="18">
        <f t="shared" si="35"/>
        <v>4.05</v>
      </c>
      <c r="L250" s="17">
        <f t="shared" si="33"/>
        <v>-18</v>
      </c>
      <c r="M250" s="26"/>
      <c r="N250" s="27">
        <f t="shared" si="36"/>
        <v>49.745042623296548</v>
      </c>
      <c r="O250" s="30">
        <f t="shared" si="37"/>
        <v>1</v>
      </c>
      <c r="P250" s="1">
        <f t="shared" si="38"/>
        <v>6000</v>
      </c>
      <c r="Q250" s="28">
        <f t="shared" si="39"/>
        <v>4064.7025573977926</v>
      </c>
      <c r="R250" s="27">
        <f t="shared" si="40"/>
        <v>2.3143954109091215E-4</v>
      </c>
      <c r="S250" s="27">
        <f t="shared" si="41"/>
        <v>49.758928995762005</v>
      </c>
      <c r="U250" s="29">
        <f t="shared" si="42"/>
        <v>0.24388215344386754</v>
      </c>
      <c r="V250" s="29">
        <f t="shared" si="43"/>
        <v>0.36</v>
      </c>
    </row>
    <row r="251" spans="10:22" x14ac:dyDescent="0.3">
      <c r="J251" s="17">
        <f t="shared" si="34"/>
        <v>14640</v>
      </c>
      <c r="K251" s="18">
        <f t="shared" si="35"/>
        <v>4.0666666666666664</v>
      </c>
      <c r="L251" s="17">
        <f t="shared" si="33"/>
        <v>-18</v>
      </c>
      <c r="M251" s="26"/>
      <c r="N251" s="27">
        <f t="shared" si="36"/>
        <v>49.758928995762005</v>
      </c>
      <c r="O251" s="30">
        <f t="shared" si="37"/>
        <v>1</v>
      </c>
      <c r="P251" s="1">
        <f t="shared" si="38"/>
        <v>6000</v>
      </c>
      <c r="Q251" s="28">
        <f t="shared" si="39"/>
        <v>4065.5357397457201</v>
      </c>
      <c r="R251" s="27">
        <f t="shared" si="40"/>
        <v>2.3133990196774455E-4</v>
      </c>
      <c r="S251" s="27">
        <f t="shared" si="41"/>
        <v>49.772809389880067</v>
      </c>
      <c r="U251" s="29">
        <f t="shared" si="42"/>
        <v>0.2439321443847432</v>
      </c>
      <c r="V251" s="29">
        <f t="shared" si="43"/>
        <v>0.36</v>
      </c>
    </row>
    <row r="252" spans="10:22" x14ac:dyDescent="0.3">
      <c r="J252" s="17">
        <f t="shared" si="34"/>
        <v>14700</v>
      </c>
      <c r="K252" s="18">
        <f t="shared" si="35"/>
        <v>4.083333333333333</v>
      </c>
      <c r="L252" s="17">
        <f t="shared" si="33"/>
        <v>-18</v>
      </c>
      <c r="M252" s="26"/>
      <c r="N252" s="27">
        <f t="shared" si="36"/>
        <v>49.772809389880067</v>
      </c>
      <c r="O252" s="30">
        <f t="shared" si="37"/>
        <v>1</v>
      </c>
      <c r="P252" s="1">
        <f t="shared" si="38"/>
        <v>6000</v>
      </c>
      <c r="Q252" s="28">
        <f t="shared" si="39"/>
        <v>4066.3685633928039</v>
      </c>
      <c r="R252" s="27">
        <f t="shared" si="40"/>
        <v>2.3124030574111408E-4</v>
      </c>
      <c r="S252" s="27">
        <f t="shared" si="41"/>
        <v>49.786683808224531</v>
      </c>
      <c r="U252" s="29">
        <f t="shared" si="42"/>
        <v>0.24398211380356824</v>
      </c>
      <c r="V252" s="29">
        <f t="shared" si="43"/>
        <v>0.36</v>
      </c>
    </row>
    <row r="253" spans="10:22" x14ac:dyDescent="0.3">
      <c r="J253" s="17">
        <f t="shared" si="34"/>
        <v>14760</v>
      </c>
      <c r="K253" s="18">
        <f t="shared" si="35"/>
        <v>4.0999999999999996</v>
      </c>
      <c r="L253" s="17">
        <f t="shared" si="33"/>
        <v>-18</v>
      </c>
      <c r="M253" s="26"/>
      <c r="N253" s="27">
        <f t="shared" si="36"/>
        <v>49.786683808224531</v>
      </c>
      <c r="O253" s="30">
        <f t="shared" si="37"/>
        <v>1</v>
      </c>
      <c r="P253" s="1">
        <f t="shared" si="38"/>
        <v>6000</v>
      </c>
      <c r="Q253" s="28">
        <f t="shared" si="39"/>
        <v>4067.2010284934713</v>
      </c>
      <c r="R253" s="27">
        <f t="shared" si="40"/>
        <v>2.3114075239255306E-4</v>
      </c>
      <c r="S253" s="27">
        <f t="shared" si="41"/>
        <v>49.800552253368082</v>
      </c>
      <c r="U253" s="29">
        <f t="shared" si="42"/>
        <v>0.24403206170960828</v>
      </c>
      <c r="V253" s="29">
        <f t="shared" si="43"/>
        <v>0.36</v>
      </c>
    </row>
    <row r="254" spans="10:22" x14ac:dyDescent="0.3">
      <c r="J254" s="17">
        <f t="shared" si="34"/>
        <v>14820</v>
      </c>
      <c r="K254" s="18">
        <f t="shared" si="35"/>
        <v>4.1166666666666663</v>
      </c>
      <c r="L254" s="17">
        <f t="shared" si="33"/>
        <v>-18</v>
      </c>
      <c r="M254" s="26"/>
      <c r="N254" s="27">
        <f t="shared" si="36"/>
        <v>49.800552253368082</v>
      </c>
      <c r="O254" s="30">
        <f t="shared" si="37"/>
        <v>1</v>
      </c>
      <c r="P254" s="1">
        <f t="shared" si="38"/>
        <v>6000</v>
      </c>
      <c r="Q254" s="28">
        <f t="shared" si="39"/>
        <v>4068.0331352020848</v>
      </c>
      <c r="R254" s="27">
        <f t="shared" si="40"/>
        <v>2.3104124190360142E-4</v>
      </c>
      <c r="S254" s="27">
        <f t="shared" si="41"/>
        <v>49.814414727882301</v>
      </c>
      <c r="U254" s="29">
        <f t="shared" si="42"/>
        <v>0.24408198811212509</v>
      </c>
      <c r="V254" s="29">
        <f t="shared" si="43"/>
        <v>0.36</v>
      </c>
    </row>
    <row r="255" spans="10:22" x14ac:dyDescent="0.3">
      <c r="J255" s="17">
        <f t="shared" si="34"/>
        <v>14880</v>
      </c>
      <c r="K255" s="18">
        <f t="shared" si="35"/>
        <v>4.1333333333333337</v>
      </c>
      <c r="L255" s="17">
        <f t="shared" si="33"/>
        <v>-18</v>
      </c>
      <c r="M255" s="26"/>
      <c r="N255" s="27">
        <f t="shared" si="36"/>
        <v>49.814414727882301</v>
      </c>
      <c r="O255" s="30">
        <f t="shared" si="37"/>
        <v>1</v>
      </c>
      <c r="P255" s="1">
        <f t="shared" si="38"/>
        <v>6000</v>
      </c>
      <c r="Q255" s="28">
        <f t="shared" si="39"/>
        <v>4068.8648836729385</v>
      </c>
      <c r="R255" s="27">
        <f t="shared" si="40"/>
        <v>2.3094177425580741E-4</v>
      </c>
      <c r="S255" s="27">
        <f t="shared" si="41"/>
        <v>49.828271234337649</v>
      </c>
      <c r="U255" s="29">
        <f t="shared" si="42"/>
        <v>0.2441318930203763</v>
      </c>
      <c r="V255" s="29">
        <f t="shared" si="43"/>
        <v>0.36</v>
      </c>
    </row>
    <row r="256" spans="10:22" x14ac:dyDescent="0.3">
      <c r="J256" s="17">
        <f t="shared" si="34"/>
        <v>14940</v>
      </c>
      <c r="K256" s="18">
        <f t="shared" si="35"/>
        <v>4.1500000000000004</v>
      </c>
      <c r="L256" s="17">
        <f t="shared" si="33"/>
        <v>-18</v>
      </c>
      <c r="M256" s="26"/>
      <c r="N256" s="27">
        <f t="shared" si="36"/>
        <v>49.828271234337649</v>
      </c>
      <c r="O256" s="30">
        <f t="shared" si="37"/>
        <v>1</v>
      </c>
      <c r="P256" s="1">
        <f t="shared" si="38"/>
        <v>6000</v>
      </c>
      <c r="Q256" s="28">
        <f t="shared" si="39"/>
        <v>4069.6962740602589</v>
      </c>
      <c r="R256" s="27">
        <f t="shared" si="40"/>
        <v>2.3084234943072723E-4</v>
      </c>
      <c r="S256" s="27">
        <f t="shared" si="41"/>
        <v>49.84212177530349</v>
      </c>
      <c r="U256" s="29">
        <f t="shared" si="42"/>
        <v>0.24418177644361552</v>
      </c>
      <c r="V256" s="29">
        <f t="shared" si="43"/>
        <v>0.36</v>
      </c>
    </row>
    <row r="257" spans="10:22" x14ac:dyDescent="0.3">
      <c r="J257" s="17">
        <f t="shared" si="34"/>
        <v>15000</v>
      </c>
      <c r="K257" s="18">
        <f t="shared" si="35"/>
        <v>4.166666666666667</v>
      </c>
      <c r="L257" s="17">
        <f t="shared" si="33"/>
        <v>-18</v>
      </c>
      <c r="M257" s="26"/>
      <c r="N257" s="27">
        <f t="shared" si="36"/>
        <v>49.84212177530349</v>
      </c>
      <c r="O257" s="30">
        <f t="shared" si="37"/>
        <v>1</v>
      </c>
      <c r="P257" s="1">
        <f t="shared" si="38"/>
        <v>6000</v>
      </c>
      <c r="Q257" s="28">
        <f t="shared" si="39"/>
        <v>4070.52730651821</v>
      </c>
      <c r="R257" s="27">
        <f t="shared" si="40"/>
        <v>2.3074296740992466E-4</v>
      </c>
      <c r="S257" s="27">
        <f t="shared" si="41"/>
        <v>49.855966353348087</v>
      </c>
      <c r="U257" s="29">
        <f t="shared" si="42"/>
        <v>0.2442316383910926</v>
      </c>
      <c r="V257" s="29">
        <f t="shared" si="43"/>
        <v>0.36</v>
      </c>
    </row>
    <row r="258" spans="10:22" x14ac:dyDescent="0.3">
      <c r="J258" s="17">
        <f t="shared" si="34"/>
        <v>15060</v>
      </c>
      <c r="K258" s="18">
        <f t="shared" si="35"/>
        <v>4.1833333333333336</v>
      </c>
      <c r="L258" s="17">
        <f t="shared" si="33"/>
        <v>-18</v>
      </c>
      <c r="M258" s="26"/>
      <c r="N258" s="27">
        <f t="shared" si="36"/>
        <v>49.855966353348087</v>
      </c>
      <c r="O258" s="30">
        <f t="shared" si="37"/>
        <v>1</v>
      </c>
      <c r="P258" s="1">
        <f t="shared" si="38"/>
        <v>6000</v>
      </c>
      <c r="Q258" s="28">
        <f t="shared" si="39"/>
        <v>4071.3579812008857</v>
      </c>
      <c r="R258" s="27">
        <f t="shared" si="40"/>
        <v>2.306436281749718E-4</v>
      </c>
      <c r="S258" s="27">
        <f t="shared" si="41"/>
        <v>49.869804971038583</v>
      </c>
      <c r="U258" s="29">
        <f t="shared" si="42"/>
        <v>0.24428147887205315</v>
      </c>
      <c r="V258" s="29">
        <f t="shared" si="43"/>
        <v>0.36</v>
      </c>
    </row>
    <row r="259" spans="10:22" x14ac:dyDescent="0.3">
      <c r="J259" s="17">
        <f t="shared" si="34"/>
        <v>15120</v>
      </c>
      <c r="K259" s="18">
        <f t="shared" si="35"/>
        <v>4.2</v>
      </c>
      <c r="L259" s="17">
        <f t="shared" si="33"/>
        <v>-18</v>
      </c>
      <c r="M259" s="26"/>
      <c r="N259" s="27">
        <f t="shared" si="36"/>
        <v>49.869804971038583</v>
      </c>
      <c r="O259" s="30">
        <f t="shared" si="37"/>
        <v>1</v>
      </c>
      <c r="P259" s="1">
        <f t="shared" si="38"/>
        <v>6000</v>
      </c>
      <c r="Q259" s="28">
        <f t="shared" si="39"/>
        <v>4072.1882982623147</v>
      </c>
      <c r="R259" s="27">
        <f t="shared" si="40"/>
        <v>2.3054433170744863E-4</v>
      </c>
      <c r="S259" s="27">
        <f t="shared" si="41"/>
        <v>49.883637630941031</v>
      </c>
      <c r="U259" s="29">
        <f t="shared" si="42"/>
        <v>0.24433129789573887</v>
      </c>
      <c r="V259" s="29">
        <f t="shared" si="43"/>
        <v>0.36</v>
      </c>
    </row>
    <row r="260" spans="10:22" x14ac:dyDescent="0.3">
      <c r="J260" s="17">
        <f t="shared" si="34"/>
        <v>15180</v>
      </c>
      <c r="K260" s="18">
        <f t="shared" si="35"/>
        <v>4.2166666666666668</v>
      </c>
      <c r="L260" s="17">
        <f t="shared" si="33"/>
        <v>-18</v>
      </c>
      <c r="M260" s="26"/>
      <c r="N260" s="27">
        <f t="shared" si="36"/>
        <v>49.883637630941031</v>
      </c>
      <c r="O260" s="30">
        <f t="shared" si="37"/>
        <v>1</v>
      </c>
      <c r="P260" s="1">
        <f t="shared" si="38"/>
        <v>6000</v>
      </c>
      <c r="Q260" s="28">
        <f t="shared" si="39"/>
        <v>4073.0182578564613</v>
      </c>
      <c r="R260" s="27">
        <f t="shared" si="40"/>
        <v>2.3044507798894269E-4</v>
      </c>
      <c r="S260" s="27">
        <f t="shared" si="41"/>
        <v>49.89746433562037</v>
      </c>
      <c r="U260" s="29">
        <f t="shared" si="42"/>
        <v>0.24438109547138767</v>
      </c>
      <c r="V260" s="29">
        <f t="shared" si="43"/>
        <v>0.36</v>
      </c>
    </row>
    <row r="261" spans="10:22" x14ac:dyDescent="0.3">
      <c r="J261" s="17">
        <f t="shared" si="34"/>
        <v>15240</v>
      </c>
      <c r="K261" s="18">
        <f t="shared" si="35"/>
        <v>4.2333333333333334</v>
      </c>
      <c r="L261" s="17">
        <f t="shared" si="33"/>
        <v>-18</v>
      </c>
      <c r="M261" s="26"/>
      <c r="N261" s="27">
        <f t="shared" si="36"/>
        <v>49.89746433562037</v>
      </c>
      <c r="O261" s="30">
        <f t="shared" si="37"/>
        <v>1</v>
      </c>
      <c r="P261" s="1">
        <f t="shared" si="38"/>
        <v>6000</v>
      </c>
      <c r="Q261" s="28">
        <f t="shared" si="39"/>
        <v>4073.8478601372221</v>
      </c>
      <c r="R261" s="27">
        <f t="shared" si="40"/>
        <v>2.3034586700104972E-4</v>
      </c>
      <c r="S261" s="27">
        <f t="shared" si="41"/>
        <v>49.911285087640429</v>
      </c>
      <c r="U261" s="29">
        <f t="shared" si="42"/>
        <v>0.24443087160823335</v>
      </c>
      <c r="V261" s="29">
        <f t="shared" si="43"/>
        <v>0.36</v>
      </c>
    </row>
    <row r="262" spans="10:22" x14ac:dyDescent="0.3">
      <c r="J262" s="17">
        <f t="shared" si="34"/>
        <v>15300</v>
      </c>
      <c r="K262" s="18">
        <f t="shared" si="35"/>
        <v>4.25</v>
      </c>
      <c r="L262" s="17">
        <f t="shared" si="33"/>
        <v>-18</v>
      </c>
      <c r="M262" s="26"/>
      <c r="N262" s="27">
        <f t="shared" si="36"/>
        <v>49.911285087640429</v>
      </c>
      <c r="O262" s="30">
        <f t="shared" si="37"/>
        <v>1</v>
      </c>
      <c r="P262" s="1">
        <f t="shared" si="38"/>
        <v>6000</v>
      </c>
      <c r="Q262" s="28">
        <f t="shared" si="39"/>
        <v>4074.6771052584263</v>
      </c>
      <c r="R262" s="27">
        <f t="shared" si="40"/>
        <v>2.3024669872537357E-4</v>
      </c>
      <c r="S262" s="27">
        <f t="shared" si="41"/>
        <v>49.925099889563953</v>
      </c>
      <c r="U262" s="29">
        <f t="shared" si="42"/>
        <v>0.2444806263155056</v>
      </c>
      <c r="V262" s="29">
        <f t="shared" si="43"/>
        <v>0.36</v>
      </c>
    </row>
    <row r="263" spans="10:22" x14ac:dyDescent="0.3">
      <c r="J263" s="17">
        <f t="shared" si="34"/>
        <v>15360</v>
      </c>
      <c r="K263" s="18">
        <f t="shared" si="35"/>
        <v>4.2666666666666666</v>
      </c>
      <c r="L263" s="17">
        <f t="shared" ref="L263:L326" si="44">VLOOKUP(ROUNDDOWN(K263,0)+1,$D$24:$E$31,2)</f>
        <v>-18</v>
      </c>
      <c r="M263" s="26"/>
      <c r="N263" s="27">
        <f t="shared" si="36"/>
        <v>49.925099889563953</v>
      </c>
      <c r="O263" s="30">
        <f t="shared" si="37"/>
        <v>1</v>
      </c>
      <c r="P263" s="1">
        <f t="shared" si="38"/>
        <v>6000</v>
      </c>
      <c r="Q263" s="28">
        <f t="shared" si="39"/>
        <v>4075.5059933738371</v>
      </c>
      <c r="R263" s="27">
        <f t="shared" si="40"/>
        <v>2.3014757314352582E-4</v>
      </c>
      <c r="S263" s="27">
        <f t="shared" si="41"/>
        <v>49.938908743952567</v>
      </c>
      <c r="U263" s="29">
        <f t="shared" si="42"/>
        <v>0.24453035960243022</v>
      </c>
      <c r="V263" s="29">
        <f t="shared" si="43"/>
        <v>0.36</v>
      </c>
    </row>
    <row r="264" spans="10:22" x14ac:dyDescent="0.3">
      <c r="J264" s="17">
        <f t="shared" ref="J264:J327" si="45">J263+$K$2</f>
        <v>15420</v>
      </c>
      <c r="K264" s="18">
        <f t="shared" ref="K264:K327" si="46">J264/3600</f>
        <v>4.2833333333333332</v>
      </c>
      <c r="L264" s="17">
        <f t="shared" si="44"/>
        <v>-18</v>
      </c>
      <c r="M264" s="26"/>
      <c r="N264" s="27">
        <f t="shared" si="36"/>
        <v>49.938908743952567</v>
      </c>
      <c r="O264" s="30">
        <f t="shared" si="37"/>
        <v>1</v>
      </c>
      <c r="P264" s="1">
        <f t="shared" si="38"/>
        <v>6000</v>
      </c>
      <c r="Q264" s="28">
        <f t="shared" si="39"/>
        <v>4076.3345246371541</v>
      </c>
      <c r="R264" s="27">
        <f t="shared" si="40"/>
        <v>2.300484902371258E-4</v>
      </c>
      <c r="S264" s="27">
        <f t="shared" si="41"/>
        <v>49.952711653366791</v>
      </c>
      <c r="U264" s="29">
        <f t="shared" si="42"/>
        <v>0.24458007147822924</v>
      </c>
      <c r="V264" s="29">
        <f t="shared" si="43"/>
        <v>0.36</v>
      </c>
    </row>
    <row r="265" spans="10:22" x14ac:dyDescent="0.3">
      <c r="J265" s="17">
        <f t="shared" si="45"/>
        <v>15480</v>
      </c>
      <c r="K265" s="18">
        <f t="shared" si="46"/>
        <v>4.3</v>
      </c>
      <c r="L265" s="17">
        <f t="shared" si="44"/>
        <v>-18</v>
      </c>
      <c r="M265" s="26"/>
      <c r="N265" s="27">
        <f t="shared" ref="N265:N328" si="47">S264</f>
        <v>49.952711653366791</v>
      </c>
      <c r="O265" s="30">
        <f t="shared" ref="O265:O328" si="48">OR(AND(NOT(O264),N265&lt;$E$11),AND(O264,N265&lt;$E$13))*1</f>
        <v>1</v>
      </c>
      <c r="P265" s="1">
        <f t="shared" ref="P265:P328" si="49">IF(O265,$E$9,0)</f>
        <v>6000</v>
      </c>
      <c r="Q265" s="28">
        <f t="shared" ref="Q265:Q328" si="50">$E$3*(N265-L265)</f>
        <v>4077.1626992020074</v>
      </c>
      <c r="R265" s="27">
        <f t="shared" ref="R265:R328" si="51">(P265-Q265)/($E$5*$E$7)</f>
        <v>2.2994944998780108E-4</v>
      </c>
      <c r="S265" s="27">
        <f t="shared" ref="S265:S328" si="52">N265+R265*$K$2</f>
        <v>49.966508620366056</v>
      </c>
      <c r="U265" s="29">
        <f t="shared" ref="U265:U328" si="53">Q265*$K$2/1000000</f>
        <v>0.24462976195212044</v>
      </c>
      <c r="V265" s="29">
        <f t="shared" ref="V265:V328" si="54">P265*$K$2/1000000</f>
        <v>0.36</v>
      </c>
    </row>
    <row r="266" spans="10:22" x14ac:dyDescent="0.3">
      <c r="J266" s="17">
        <f t="shared" si="45"/>
        <v>15540</v>
      </c>
      <c r="K266" s="18">
        <f t="shared" si="46"/>
        <v>4.3166666666666664</v>
      </c>
      <c r="L266" s="17">
        <f t="shared" si="44"/>
        <v>-18</v>
      </c>
      <c r="M266" s="26"/>
      <c r="N266" s="27">
        <f t="shared" si="47"/>
        <v>49.966508620366056</v>
      </c>
      <c r="O266" s="30">
        <f t="shared" si="48"/>
        <v>1</v>
      </c>
      <c r="P266" s="1">
        <f t="shared" si="49"/>
        <v>6000</v>
      </c>
      <c r="Q266" s="28">
        <f t="shared" si="50"/>
        <v>4077.9905172219633</v>
      </c>
      <c r="R266" s="27">
        <f t="shared" si="51"/>
        <v>2.2985045237718687E-4</v>
      </c>
      <c r="S266" s="27">
        <f t="shared" si="52"/>
        <v>49.980299647508687</v>
      </c>
      <c r="U266" s="29">
        <f t="shared" si="53"/>
        <v>0.2446794310333178</v>
      </c>
      <c r="V266" s="29">
        <f t="shared" si="54"/>
        <v>0.36</v>
      </c>
    </row>
    <row r="267" spans="10:22" x14ac:dyDescent="0.3">
      <c r="J267" s="17">
        <f t="shared" si="45"/>
        <v>15600</v>
      </c>
      <c r="K267" s="18">
        <f t="shared" si="46"/>
        <v>4.333333333333333</v>
      </c>
      <c r="L267" s="17">
        <f t="shared" si="44"/>
        <v>-18</v>
      </c>
      <c r="M267" s="26"/>
      <c r="N267" s="27">
        <f t="shared" si="47"/>
        <v>49.980299647508687</v>
      </c>
      <c r="O267" s="30">
        <f t="shared" si="48"/>
        <v>1</v>
      </c>
      <c r="P267" s="1">
        <f t="shared" si="49"/>
        <v>6000</v>
      </c>
      <c r="Q267" s="28">
        <f t="shared" si="50"/>
        <v>4078.8179788505213</v>
      </c>
      <c r="R267" s="27">
        <f t="shared" si="51"/>
        <v>2.2975149738692642E-4</v>
      </c>
      <c r="S267" s="27">
        <f t="shared" si="52"/>
        <v>49.994084737351905</v>
      </c>
      <c r="U267" s="29">
        <f t="shared" si="53"/>
        <v>0.24472907873103128</v>
      </c>
      <c r="V267" s="29">
        <f t="shared" si="54"/>
        <v>0.36</v>
      </c>
    </row>
    <row r="268" spans="10:22" x14ac:dyDescent="0.3">
      <c r="J268" s="17">
        <f t="shared" si="45"/>
        <v>15660</v>
      </c>
      <c r="K268" s="18">
        <f t="shared" si="46"/>
        <v>4.3499999999999996</v>
      </c>
      <c r="L268" s="17">
        <f t="shared" si="44"/>
        <v>-18</v>
      </c>
      <c r="M268" s="26"/>
      <c r="N268" s="27">
        <f t="shared" si="47"/>
        <v>49.994084737351905</v>
      </c>
      <c r="O268" s="30">
        <f t="shared" si="48"/>
        <v>1</v>
      </c>
      <c r="P268" s="1">
        <f t="shared" si="49"/>
        <v>6000</v>
      </c>
      <c r="Q268" s="28">
        <f t="shared" si="50"/>
        <v>4079.6450842411141</v>
      </c>
      <c r="R268" s="27">
        <f t="shared" si="51"/>
        <v>2.2965258499867087E-4</v>
      </c>
      <c r="S268" s="27">
        <f t="shared" si="52"/>
        <v>50.007863892451823</v>
      </c>
      <c r="U268" s="29">
        <f t="shared" si="53"/>
        <v>0.24477870505446683</v>
      </c>
      <c r="V268" s="29">
        <f t="shared" si="54"/>
        <v>0.36</v>
      </c>
    </row>
    <row r="269" spans="10:22" x14ac:dyDescent="0.3">
      <c r="J269" s="17">
        <f t="shared" si="45"/>
        <v>15720</v>
      </c>
      <c r="K269" s="18">
        <f t="shared" si="46"/>
        <v>4.3666666666666663</v>
      </c>
      <c r="L269" s="17">
        <f t="shared" si="44"/>
        <v>-18</v>
      </c>
      <c r="M269" s="26"/>
      <c r="N269" s="27">
        <f t="shared" si="47"/>
        <v>50.007863892451823</v>
      </c>
      <c r="O269" s="30">
        <f t="shared" si="48"/>
        <v>1</v>
      </c>
      <c r="P269" s="1">
        <f t="shared" si="49"/>
        <v>6000</v>
      </c>
      <c r="Q269" s="28">
        <f t="shared" si="50"/>
        <v>4080.4718335471093</v>
      </c>
      <c r="R269" s="27">
        <f t="shared" si="51"/>
        <v>2.2955371519407924E-4</v>
      </c>
      <c r="S269" s="27">
        <f t="shared" si="52"/>
        <v>50.021637115363468</v>
      </c>
      <c r="U269" s="29">
        <f t="shared" si="53"/>
        <v>0.24482831001282654</v>
      </c>
      <c r="V269" s="29">
        <f t="shared" si="54"/>
        <v>0.36</v>
      </c>
    </row>
    <row r="270" spans="10:22" x14ac:dyDescent="0.3">
      <c r="J270" s="17">
        <f t="shared" si="45"/>
        <v>15780</v>
      </c>
      <c r="K270" s="18">
        <f t="shared" si="46"/>
        <v>4.3833333333333337</v>
      </c>
      <c r="L270" s="17">
        <f t="shared" si="44"/>
        <v>-18</v>
      </c>
      <c r="M270" s="26"/>
      <c r="N270" s="27">
        <f t="shared" si="47"/>
        <v>50.021637115363468</v>
      </c>
      <c r="O270" s="30">
        <f t="shared" si="48"/>
        <v>1</v>
      </c>
      <c r="P270" s="1">
        <f t="shared" si="49"/>
        <v>6000</v>
      </c>
      <c r="Q270" s="28">
        <f t="shared" si="50"/>
        <v>4081.2982269218078</v>
      </c>
      <c r="R270" s="27">
        <f t="shared" si="51"/>
        <v>2.2945488795481848E-4</v>
      </c>
      <c r="S270" s="27">
        <f t="shared" si="52"/>
        <v>50.035404408640758</v>
      </c>
      <c r="U270" s="29">
        <f t="shared" si="53"/>
        <v>0.24487789361530848</v>
      </c>
      <c r="V270" s="29">
        <f t="shared" si="54"/>
        <v>0.36</v>
      </c>
    </row>
    <row r="271" spans="10:22" x14ac:dyDescent="0.3">
      <c r="J271" s="17">
        <f t="shared" si="45"/>
        <v>15840</v>
      </c>
      <c r="K271" s="18">
        <f t="shared" si="46"/>
        <v>4.4000000000000004</v>
      </c>
      <c r="L271" s="17">
        <f t="shared" si="44"/>
        <v>-18</v>
      </c>
      <c r="M271" s="26"/>
      <c r="N271" s="27">
        <f t="shared" si="47"/>
        <v>50.035404408640758</v>
      </c>
      <c r="O271" s="30">
        <f t="shared" si="48"/>
        <v>1</v>
      </c>
      <c r="P271" s="1">
        <f t="shared" si="49"/>
        <v>6000</v>
      </c>
      <c r="Q271" s="28">
        <f t="shared" si="50"/>
        <v>4082.1242645184457</v>
      </c>
      <c r="R271" s="27">
        <f t="shared" si="51"/>
        <v>2.293561032625633E-4</v>
      </c>
      <c r="S271" s="27">
        <f t="shared" si="52"/>
        <v>50.04916577483651</v>
      </c>
      <c r="U271" s="29">
        <f t="shared" si="53"/>
        <v>0.24492745587110673</v>
      </c>
      <c r="V271" s="29">
        <f t="shared" si="54"/>
        <v>0.36</v>
      </c>
    </row>
    <row r="272" spans="10:22" x14ac:dyDescent="0.3">
      <c r="J272" s="17">
        <f t="shared" si="45"/>
        <v>15900</v>
      </c>
      <c r="K272" s="18">
        <f t="shared" si="46"/>
        <v>4.416666666666667</v>
      </c>
      <c r="L272" s="17">
        <f t="shared" si="44"/>
        <v>-18</v>
      </c>
      <c r="M272" s="26"/>
      <c r="N272" s="27">
        <f t="shared" si="47"/>
        <v>50.04916577483651</v>
      </c>
      <c r="O272" s="30">
        <f t="shared" si="48"/>
        <v>1</v>
      </c>
      <c r="P272" s="1">
        <f t="shared" si="49"/>
        <v>6000</v>
      </c>
      <c r="Q272" s="28">
        <f t="shared" si="50"/>
        <v>4082.9499464901905</v>
      </c>
      <c r="R272" s="27">
        <f t="shared" si="51"/>
        <v>2.2925736109899659E-4</v>
      </c>
      <c r="S272" s="27">
        <f t="shared" si="52"/>
        <v>50.062921216502453</v>
      </c>
      <c r="U272" s="29">
        <f t="shared" si="53"/>
        <v>0.24497699678941143</v>
      </c>
      <c r="V272" s="29">
        <f t="shared" si="54"/>
        <v>0.36</v>
      </c>
    </row>
    <row r="273" spans="10:22" x14ac:dyDescent="0.3">
      <c r="J273" s="17">
        <f t="shared" si="45"/>
        <v>15960</v>
      </c>
      <c r="K273" s="18">
        <f t="shared" si="46"/>
        <v>4.4333333333333336</v>
      </c>
      <c r="L273" s="17">
        <f t="shared" si="44"/>
        <v>-18</v>
      </c>
      <c r="M273" s="26"/>
      <c r="N273" s="27">
        <f t="shared" si="47"/>
        <v>50.062921216502453</v>
      </c>
      <c r="O273" s="30">
        <f t="shared" si="48"/>
        <v>1</v>
      </c>
      <c r="P273" s="1">
        <f t="shared" si="49"/>
        <v>6000</v>
      </c>
      <c r="Q273" s="28">
        <f t="shared" si="50"/>
        <v>4083.7752729901467</v>
      </c>
      <c r="R273" s="27">
        <f t="shared" si="51"/>
        <v>2.291586614458088E-4</v>
      </c>
      <c r="S273" s="27">
        <f t="shared" si="52"/>
        <v>50.0766707361892</v>
      </c>
      <c r="U273" s="29">
        <f t="shared" si="53"/>
        <v>0.24502651637940881</v>
      </c>
      <c r="V273" s="29">
        <f t="shared" si="54"/>
        <v>0.36</v>
      </c>
    </row>
    <row r="274" spans="10:22" x14ac:dyDescent="0.3">
      <c r="J274" s="17">
        <f t="shared" si="45"/>
        <v>16020</v>
      </c>
      <c r="K274" s="18">
        <f t="shared" si="46"/>
        <v>4.45</v>
      </c>
      <c r="L274" s="17">
        <f t="shared" si="44"/>
        <v>-18</v>
      </c>
      <c r="M274" s="26"/>
      <c r="N274" s="27">
        <f t="shared" si="47"/>
        <v>50.0766707361892</v>
      </c>
      <c r="O274" s="30">
        <f t="shared" si="48"/>
        <v>1</v>
      </c>
      <c r="P274" s="1">
        <f t="shared" si="49"/>
        <v>6000</v>
      </c>
      <c r="Q274" s="28">
        <f t="shared" si="50"/>
        <v>4084.6002441713522</v>
      </c>
      <c r="R274" s="27">
        <f t="shared" si="51"/>
        <v>2.2906000428469839E-4</v>
      </c>
      <c r="S274" s="27">
        <f t="shared" si="52"/>
        <v>50.09041433644628</v>
      </c>
      <c r="U274" s="29">
        <f t="shared" si="53"/>
        <v>0.24507601465028114</v>
      </c>
      <c r="V274" s="29">
        <f t="shared" si="54"/>
        <v>0.36</v>
      </c>
    </row>
    <row r="275" spans="10:22" x14ac:dyDescent="0.3">
      <c r="J275" s="17">
        <f t="shared" si="45"/>
        <v>16080</v>
      </c>
      <c r="K275" s="18">
        <f t="shared" si="46"/>
        <v>4.4666666666666668</v>
      </c>
      <c r="L275" s="17">
        <f t="shared" si="44"/>
        <v>-18</v>
      </c>
      <c r="M275" s="26"/>
      <c r="N275" s="27">
        <f t="shared" si="47"/>
        <v>50.09041433644628</v>
      </c>
      <c r="O275" s="30">
        <f t="shared" si="48"/>
        <v>1</v>
      </c>
      <c r="P275" s="1">
        <f t="shared" si="49"/>
        <v>6000</v>
      </c>
      <c r="Q275" s="28">
        <f t="shared" si="50"/>
        <v>4085.4248601867771</v>
      </c>
      <c r="R275" s="27">
        <f t="shared" si="51"/>
        <v>2.289613895973718E-4</v>
      </c>
      <c r="S275" s="27">
        <f t="shared" si="52"/>
        <v>50.104152019822124</v>
      </c>
      <c r="U275" s="29">
        <f t="shared" si="53"/>
        <v>0.24512549161120661</v>
      </c>
      <c r="V275" s="29">
        <f t="shared" si="54"/>
        <v>0.36</v>
      </c>
    </row>
    <row r="276" spans="10:22" x14ac:dyDescent="0.3">
      <c r="J276" s="17">
        <f t="shared" si="45"/>
        <v>16140</v>
      </c>
      <c r="K276" s="18">
        <f t="shared" si="46"/>
        <v>4.4833333333333334</v>
      </c>
      <c r="L276" s="17">
        <f t="shared" si="44"/>
        <v>-18</v>
      </c>
      <c r="M276" s="26"/>
      <c r="N276" s="27">
        <f t="shared" si="47"/>
        <v>50.104152019822124</v>
      </c>
      <c r="O276" s="30">
        <f t="shared" si="48"/>
        <v>1</v>
      </c>
      <c r="P276" s="1">
        <f t="shared" si="49"/>
        <v>6000</v>
      </c>
      <c r="Q276" s="28">
        <f t="shared" si="50"/>
        <v>4086.2491211893275</v>
      </c>
      <c r="R276" s="27">
        <f t="shared" si="51"/>
        <v>2.2886281736554323E-4</v>
      </c>
      <c r="S276" s="27">
        <f t="shared" si="52"/>
        <v>50.117883788864056</v>
      </c>
      <c r="U276" s="29">
        <f t="shared" si="53"/>
        <v>0.24517494727135966</v>
      </c>
      <c r="V276" s="29">
        <f t="shared" si="54"/>
        <v>0.36</v>
      </c>
    </row>
    <row r="277" spans="10:22" x14ac:dyDescent="0.3">
      <c r="J277" s="17">
        <f t="shared" si="45"/>
        <v>16200</v>
      </c>
      <c r="K277" s="18">
        <f t="shared" si="46"/>
        <v>4.5</v>
      </c>
      <c r="L277" s="17">
        <f t="shared" si="44"/>
        <v>-18</v>
      </c>
      <c r="M277" s="26"/>
      <c r="N277" s="27">
        <f t="shared" si="47"/>
        <v>50.117883788864056</v>
      </c>
      <c r="O277" s="30">
        <f t="shared" si="48"/>
        <v>1</v>
      </c>
      <c r="P277" s="1">
        <f t="shared" si="49"/>
        <v>6000</v>
      </c>
      <c r="Q277" s="28">
        <f t="shared" si="50"/>
        <v>4087.0730273318432</v>
      </c>
      <c r="R277" s="27">
        <f t="shared" si="51"/>
        <v>2.2876428757093482E-4</v>
      </c>
      <c r="S277" s="27">
        <f t="shared" si="52"/>
        <v>50.131609646118314</v>
      </c>
      <c r="U277" s="29">
        <f t="shared" si="53"/>
        <v>0.24522438163991059</v>
      </c>
      <c r="V277" s="29">
        <f t="shared" si="54"/>
        <v>0.36</v>
      </c>
    </row>
    <row r="278" spans="10:22" x14ac:dyDescent="0.3">
      <c r="J278" s="17">
        <f t="shared" si="45"/>
        <v>16260</v>
      </c>
      <c r="K278" s="18">
        <f t="shared" si="46"/>
        <v>4.5166666666666666</v>
      </c>
      <c r="L278" s="17">
        <f t="shared" si="44"/>
        <v>-18</v>
      </c>
      <c r="M278" s="26"/>
      <c r="N278" s="27">
        <f t="shared" si="47"/>
        <v>50.131609646118314</v>
      </c>
      <c r="O278" s="30">
        <f t="shared" si="48"/>
        <v>1</v>
      </c>
      <c r="P278" s="1">
        <f t="shared" si="49"/>
        <v>6000</v>
      </c>
      <c r="Q278" s="28">
        <f t="shared" si="50"/>
        <v>4087.8965787670986</v>
      </c>
      <c r="R278" s="27">
        <f t="shared" si="51"/>
        <v>2.2866580019527641E-4</v>
      </c>
      <c r="S278" s="27">
        <f t="shared" si="52"/>
        <v>50.145329594130033</v>
      </c>
      <c r="U278" s="29">
        <f t="shared" si="53"/>
        <v>0.24527379472602592</v>
      </c>
      <c r="V278" s="29">
        <f t="shared" si="54"/>
        <v>0.36</v>
      </c>
    </row>
    <row r="279" spans="10:22" x14ac:dyDescent="0.3">
      <c r="J279" s="17">
        <f t="shared" si="45"/>
        <v>16320</v>
      </c>
      <c r="K279" s="18">
        <f t="shared" si="46"/>
        <v>4.5333333333333332</v>
      </c>
      <c r="L279" s="17">
        <f t="shared" si="44"/>
        <v>-18</v>
      </c>
      <c r="M279" s="26"/>
      <c r="N279" s="27">
        <f t="shared" si="47"/>
        <v>50.145329594130033</v>
      </c>
      <c r="O279" s="30">
        <f t="shared" si="48"/>
        <v>1</v>
      </c>
      <c r="P279" s="1">
        <f t="shared" si="49"/>
        <v>6000</v>
      </c>
      <c r="Q279" s="28">
        <f t="shared" si="50"/>
        <v>4088.7197756478017</v>
      </c>
      <c r="R279" s="27">
        <f t="shared" si="51"/>
        <v>2.2856735522030594E-4</v>
      </c>
      <c r="S279" s="27">
        <f t="shared" si="52"/>
        <v>50.159043635443254</v>
      </c>
      <c r="U279" s="29">
        <f t="shared" si="53"/>
        <v>0.24532318653886812</v>
      </c>
      <c r="V279" s="29">
        <f t="shared" si="54"/>
        <v>0.36</v>
      </c>
    </row>
    <row r="280" spans="10:22" x14ac:dyDescent="0.3">
      <c r="J280" s="17">
        <f t="shared" si="45"/>
        <v>16380</v>
      </c>
      <c r="K280" s="18">
        <f t="shared" si="46"/>
        <v>4.55</v>
      </c>
      <c r="L280" s="17">
        <f t="shared" si="44"/>
        <v>-18</v>
      </c>
      <c r="M280" s="26"/>
      <c r="N280" s="27">
        <f t="shared" si="47"/>
        <v>50.159043635443254</v>
      </c>
      <c r="O280" s="30">
        <f t="shared" si="48"/>
        <v>1</v>
      </c>
      <c r="P280" s="1">
        <f t="shared" si="49"/>
        <v>6000</v>
      </c>
      <c r="Q280" s="28">
        <f t="shared" si="50"/>
        <v>4089.5426181265952</v>
      </c>
      <c r="R280" s="27">
        <f t="shared" si="51"/>
        <v>2.2846895262776905E-4</v>
      </c>
      <c r="S280" s="27">
        <f t="shared" si="52"/>
        <v>50.172751772600918</v>
      </c>
      <c r="U280" s="29">
        <f t="shared" si="53"/>
        <v>0.24537255708759573</v>
      </c>
      <c r="V280" s="29">
        <f t="shared" si="54"/>
        <v>0.36</v>
      </c>
    </row>
    <row r="281" spans="10:22" x14ac:dyDescent="0.3">
      <c r="J281" s="17">
        <f t="shared" si="45"/>
        <v>16440</v>
      </c>
      <c r="K281" s="18">
        <f t="shared" si="46"/>
        <v>4.5666666666666664</v>
      </c>
      <c r="L281" s="17">
        <f t="shared" si="44"/>
        <v>-18</v>
      </c>
      <c r="M281" s="26"/>
      <c r="N281" s="27">
        <f t="shared" si="47"/>
        <v>50.172751772600918</v>
      </c>
      <c r="O281" s="30">
        <f t="shared" si="48"/>
        <v>1</v>
      </c>
      <c r="P281" s="1">
        <f t="shared" si="49"/>
        <v>6000</v>
      </c>
      <c r="Q281" s="28">
        <f t="shared" si="50"/>
        <v>4090.3651063560551</v>
      </c>
      <c r="R281" s="27">
        <f t="shared" si="51"/>
        <v>2.2837059239941938E-4</v>
      </c>
      <c r="S281" s="27">
        <f t="shared" si="52"/>
        <v>50.186454008144885</v>
      </c>
      <c r="U281" s="29">
        <f t="shared" si="53"/>
        <v>0.2454219063813633</v>
      </c>
      <c r="V281" s="29">
        <f t="shared" si="54"/>
        <v>0.36</v>
      </c>
    </row>
    <row r="282" spans="10:22" x14ac:dyDescent="0.3">
      <c r="J282" s="17">
        <f t="shared" si="45"/>
        <v>16500</v>
      </c>
      <c r="K282" s="18">
        <f t="shared" si="46"/>
        <v>4.583333333333333</v>
      </c>
      <c r="L282" s="17">
        <f t="shared" si="44"/>
        <v>-18</v>
      </c>
      <c r="M282" s="26"/>
      <c r="N282" s="27">
        <f t="shared" si="47"/>
        <v>50.186454008144885</v>
      </c>
      <c r="O282" s="30">
        <f t="shared" si="48"/>
        <v>1</v>
      </c>
      <c r="P282" s="1">
        <f t="shared" si="49"/>
        <v>6000</v>
      </c>
      <c r="Q282" s="28">
        <f t="shared" si="50"/>
        <v>4091.1872404886935</v>
      </c>
      <c r="R282" s="27">
        <f t="shared" si="51"/>
        <v>2.2827227451701823E-4</v>
      </c>
      <c r="S282" s="27">
        <f t="shared" si="52"/>
        <v>50.200150344615906</v>
      </c>
      <c r="U282" s="29">
        <f t="shared" si="53"/>
        <v>0.24547123442932159</v>
      </c>
      <c r="V282" s="29">
        <f t="shared" si="54"/>
        <v>0.36</v>
      </c>
    </row>
    <row r="283" spans="10:22" x14ac:dyDescent="0.3">
      <c r="J283" s="17">
        <f t="shared" si="45"/>
        <v>16560</v>
      </c>
      <c r="K283" s="18">
        <f t="shared" si="46"/>
        <v>4.5999999999999996</v>
      </c>
      <c r="L283" s="17">
        <f t="shared" si="44"/>
        <v>-18</v>
      </c>
      <c r="M283" s="26"/>
      <c r="N283" s="27">
        <f t="shared" si="47"/>
        <v>50.200150344615906</v>
      </c>
      <c r="O283" s="30">
        <f t="shared" si="48"/>
        <v>1</v>
      </c>
      <c r="P283" s="1">
        <f t="shared" si="49"/>
        <v>6000</v>
      </c>
      <c r="Q283" s="28">
        <f t="shared" si="50"/>
        <v>4092.0090206769546</v>
      </c>
      <c r="R283" s="27">
        <f t="shared" si="51"/>
        <v>2.2817399896233502E-4</v>
      </c>
      <c r="S283" s="27">
        <f t="shared" si="52"/>
        <v>50.213840784553646</v>
      </c>
      <c r="U283" s="29">
        <f t="shared" si="53"/>
        <v>0.24552054124061728</v>
      </c>
      <c r="V283" s="29">
        <f t="shared" si="54"/>
        <v>0.36</v>
      </c>
    </row>
    <row r="284" spans="10:22" x14ac:dyDescent="0.3">
      <c r="J284" s="17">
        <f t="shared" si="45"/>
        <v>16620</v>
      </c>
      <c r="K284" s="18">
        <f t="shared" si="46"/>
        <v>4.6166666666666663</v>
      </c>
      <c r="L284" s="17">
        <f t="shared" si="44"/>
        <v>-18</v>
      </c>
      <c r="M284" s="26"/>
      <c r="N284" s="27">
        <f t="shared" si="47"/>
        <v>50.213840784553646</v>
      </c>
      <c r="O284" s="30">
        <f t="shared" si="48"/>
        <v>1</v>
      </c>
      <c r="P284" s="1">
        <f t="shared" si="49"/>
        <v>6000</v>
      </c>
      <c r="Q284" s="28">
        <f t="shared" si="50"/>
        <v>4092.8304470732182</v>
      </c>
      <c r="R284" s="27">
        <f t="shared" si="51"/>
        <v>2.2807576571714683E-4</v>
      </c>
      <c r="S284" s="27">
        <f t="shared" si="52"/>
        <v>50.227525330496675</v>
      </c>
      <c r="U284" s="29">
        <f t="shared" si="53"/>
        <v>0.2455698268243931</v>
      </c>
      <c r="V284" s="29">
        <f t="shared" si="54"/>
        <v>0.36</v>
      </c>
    </row>
    <row r="285" spans="10:22" x14ac:dyDescent="0.3">
      <c r="J285" s="17">
        <f t="shared" si="45"/>
        <v>16680</v>
      </c>
      <c r="K285" s="18">
        <f t="shared" si="46"/>
        <v>4.6333333333333337</v>
      </c>
      <c r="L285" s="17">
        <f t="shared" si="44"/>
        <v>-18</v>
      </c>
      <c r="M285" s="26"/>
      <c r="N285" s="27">
        <f t="shared" si="47"/>
        <v>50.227525330496675</v>
      </c>
      <c r="O285" s="30">
        <f t="shared" si="48"/>
        <v>1</v>
      </c>
      <c r="P285" s="1">
        <f t="shared" si="49"/>
        <v>6000</v>
      </c>
      <c r="Q285" s="28">
        <f t="shared" si="50"/>
        <v>4093.6515198298007</v>
      </c>
      <c r="R285" s="27">
        <f t="shared" si="51"/>
        <v>2.2797757476323839E-4</v>
      </c>
      <c r="S285" s="27">
        <f t="shared" si="52"/>
        <v>50.241203984982469</v>
      </c>
      <c r="U285" s="29">
        <f t="shared" si="53"/>
        <v>0.24561909118978803</v>
      </c>
      <c r="V285" s="29">
        <f t="shared" si="54"/>
        <v>0.36</v>
      </c>
    </row>
    <row r="286" spans="10:22" x14ac:dyDescent="0.3">
      <c r="J286" s="17">
        <f t="shared" si="45"/>
        <v>16740</v>
      </c>
      <c r="K286" s="18">
        <f t="shared" si="46"/>
        <v>4.6500000000000004</v>
      </c>
      <c r="L286" s="17">
        <f t="shared" si="44"/>
        <v>-18</v>
      </c>
      <c r="M286" s="26"/>
      <c r="N286" s="27">
        <f t="shared" si="47"/>
        <v>50.241203984982469</v>
      </c>
      <c r="O286" s="30">
        <f t="shared" si="48"/>
        <v>1</v>
      </c>
      <c r="P286" s="1">
        <f t="shared" si="49"/>
        <v>6000</v>
      </c>
      <c r="Q286" s="28">
        <f t="shared" si="50"/>
        <v>4094.4722390989477</v>
      </c>
      <c r="R286" s="27">
        <f t="shared" si="51"/>
        <v>2.2787942608240282E-4</v>
      </c>
      <c r="S286" s="27">
        <f t="shared" si="52"/>
        <v>50.25487675054741</v>
      </c>
      <c r="U286" s="29">
        <f t="shared" si="53"/>
        <v>0.24566833434593685</v>
      </c>
      <c r="V286" s="29">
        <f t="shared" si="54"/>
        <v>0.36</v>
      </c>
    </row>
    <row r="287" spans="10:22" x14ac:dyDescent="0.3">
      <c r="J287" s="17">
        <f t="shared" si="45"/>
        <v>16800</v>
      </c>
      <c r="K287" s="18">
        <f t="shared" si="46"/>
        <v>4.666666666666667</v>
      </c>
      <c r="L287" s="17">
        <f t="shared" si="44"/>
        <v>-18</v>
      </c>
      <c r="M287" s="26"/>
      <c r="N287" s="27">
        <f t="shared" si="47"/>
        <v>50.25487675054741</v>
      </c>
      <c r="O287" s="30">
        <f t="shared" si="48"/>
        <v>1</v>
      </c>
      <c r="P287" s="1">
        <f t="shared" si="49"/>
        <v>6000</v>
      </c>
      <c r="Q287" s="28">
        <f t="shared" si="50"/>
        <v>4095.2926050328447</v>
      </c>
      <c r="R287" s="27">
        <f t="shared" si="51"/>
        <v>2.2778131965644048E-4</v>
      </c>
      <c r="S287" s="27">
        <f t="shared" si="52"/>
        <v>50.2685436297268</v>
      </c>
      <c r="U287" s="29">
        <f t="shared" si="53"/>
        <v>0.24571755630197067</v>
      </c>
      <c r="V287" s="29">
        <f t="shared" si="54"/>
        <v>0.36</v>
      </c>
    </row>
    <row r="288" spans="10:22" x14ac:dyDescent="0.3">
      <c r="J288" s="17">
        <f t="shared" si="45"/>
        <v>16860</v>
      </c>
      <c r="K288" s="18">
        <f t="shared" si="46"/>
        <v>4.6833333333333336</v>
      </c>
      <c r="L288" s="17">
        <f t="shared" si="44"/>
        <v>-18</v>
      </c>
      <c r="M288" s="26"/>
      <c r="N288" s="27">
        <f t="shared" si="47"/>
        <v>50.2685436297268</v>
      </c>
      <c r="O288" s="30">
        <f t="shared" si="48"/>
        <v>1</v>
      </c>
      <c r="P288" s="1">
        <f t="shared" si="49"/>
        <v>6000</v>
      </c>
      <c r="Q288" s="28">
        <f t="shared" si="50"/>
        <v>4096.1126177836077</v>
      </c>
      <c r="R288" s="27">
        <f t="shared" si="51"/>
        <v>2.2768325546716005E-4</v>
      </c>
      <c r="S288" s="27">
        <f t="shared" si="52"/>
        <v>50.282204625054831</v>
      </c>
      <c r="U288" s="29">
        <f t="shared" si="53"/>
        <v>0.24576675706701648</v>
      </c>
      <c r="V288" s="29">
        <f t="shared" si="54"/>
        <v>0.36</v>
      </c>
    </row>
    <row r="289" spans="10:22" x14ac:dyDescent="0.3">
      <c r="J289" s="17">
        <f t="shared" si="45"/>
        <v>16920</v>
      </c>
      <c r="K289" s="18">
        <f t="shared" si="46"/>
        <v>4.7</v>
      </c>
      <c r="L289" s="17">
        <f t="shared" si="44"/>
        <v>-18</v>
      </c>
      <c r="M289" s="26"/>
      <c r="N289" s="27">
        <f t="shared" si="47"/>
        <v>50.282204625054831</v>
      </c>
      <c r="O289" s="30">
        <f t="shared" si="48"/>
        <v>1</v>
      </c>
      <c r="P289" s="1">
        <f t="shared" si="49"/>
        <v>6000</v>
      </c>
      <c r="Q289" s="28">
        <f t="shared" si="50"/>
        <v>4096.9322775032897</v>
      </c>
      <c r="R289" s="27">
        <f t="shared" si="51"/>
        <v>2.2758523349637771E-4</v>
      </c>
      <c r="S289" s="27">
        <f t="shared" si="52"/>
        <v>50.29585973906461</v>
      </c>
      <c r="U289" s="29">
        <f t="shared" si="53"/>
        <v>0.24581593665019738</v>
      </c>
      <c r="V289" s="29">
        <f t="shared" si="54"/>
        <v>0.36</v>
      </c>
    </row>
    <row r="290" spans="10:22" x14ac:dyDescent="0.3">
      <c r="J290" s="17">
        <f t="shared" si="45"/>
        <v>16980</v>
      </c>
      <c r="K290" s="18">
        <f t="shared" si="46"/>
        <v>4.7166666666666668</v>
      </c>
      <c r="L290" s="17">
        <f t="shared" si="44"/>
        <v>-18</v>
      </c>
      <c r="M290" s="26"/>
      <c r="N290" s="27">
        <f t="shared" si="47"/>
        <v>50.29585973906461</v>
      </c>
      <c r="O290" s="30">
        <f t="shared" si="48"/>
        <v>1</v>
      </c>
      <c r="P290" s="1">
        <f t="shared" si="49"/>
        <v>6000</v>
      </c>
      <c r="Q290" s="28">
        <f t="shared" si="50"/>
        <v>4097.7515843438769</v>
      </c>
      <c r="R290" s="27">
        <f t="shared" si="51"/>
        <v>2.2748725372591762E-4</v>
      </c>
      <c r="S290" s="27">
        <f t="shared" si="52"/>
        <v>50.309508974288164</v>
      </c>
      <c r="U290" s="29">
        <f t="shared" si="53"/>
        <v>0.24586509506063262</v>
      </c>
      <c r="V290" s="29">
        <f t="shared" si="54"/>
        <v>0.36</v>
      </c>
    </row>
    <row r="291" spans="10:22" x14ac:dyDescent="0.3">
      <c r="J291" s="17">
        <f t="shared" si="45"/>
        <v>17040</v>
      </c>
      <c r="K291" s="18">
        <f t="shared" si="46"/>
        <v>4.7333333333333334</v>
      </c>
      <c r="L291" s="17">
        <f t="shared" si="44"/>
        <v>-18</v>
      </c>
      <c r="M291" s="26"/>
      <c r="N291" s="27">
        <f t="shared" si="47"/>
        <v>50.309508974288164</v>
      </c>
      <c r="O291" s="30">
        <f t="shared" si="48"/>
        <v>1</v>
      </c>
      <c r="P291" s="1">
        <f t="shared" si="49"/>
        <v>6000</v>
      </c>
      <c r="Q291" s="28">
        <f t="shared" si="50"/>
        <v>4098.5705384572902</v>
      </c>
      <c r="R291" s="27">
        <f t="shared" si="51"/>
        <v>2.2738931613761179E-4</v>
      </c>
      <c r="S291" s="27">
        <f t="shared" si="52"/>
        <v>50.323152333256424</v>
      </c>
      <c r="U291" s="29">
        <f t="shared" si="53"/>
        <v>0.24591423230743739</v>
      </c>
      <c r="V291" s="29">
        <f t="shared" si="54"/>
        <v>0.36</v>
      </c>
    </row>
    <row r="292" spans="10:22" x14ac:dyDescent="0.3">
      <c r="J292" s="17">
        <f t="shared" si="45"/>
        <v>17100</v>
      </c>
      <c r="K292" s="18">
        <f t="shared" si="46"/>
        <v>4.75</v>
      </c>
      <c r="L292" s="17">
        <f t="shared" si="44"/>
        <v>-18</v>
      </c>
      <c r="M292" s="26"/>
      <c r="N292" s="27">
        <f t="shared" si="47"/>
        <v>50.323152333256424</v>
      </c>
      <c r="O292" s="30">
        <f t="shared" si="48"/>
        <v>1</v>
      </c>
      <c r="P292" s="1">
        <f t="shared" si="49"/>
        <v>6000</v>
      </c>
      <c r="Q292" s="28">
        <f t="shared" si="50"/>
        <v>4099.3891399953845</v>
      </c>
      <c r="R292" s="27">
        <f t="shared" si="51"/>
        <v>2.272914207133001E-4</v>
      </c>
      <c r="S292" s="27">
        <f t="shared" si="52"/>
        <v>50.33678981849922</v>
      </c>
      <c r="U292" s="29">
        <f t="shared" si="53"/>
        <v>0.24596334839972306</v>
      </c>
      <c r="V292" s="29">
        <f t="shared" si="54"/>
        <v>0.36</v>
      </c>
    </row>
    <row r="293" spans="10:22" x14ac:dyDescent="0.3">
      <c r="J293" s="17">
        <f t="shared" si="45"/>
        <v>17160</v>
      </c>
      <c r="K293" s="18">
        <f t="shared" si="46"/>
        <v>4.7666666666666666</v>
      </c>
      <c r="L293" s="17">
        <f t="shared" si="44"/>
        <v>-18</v>
      </c>
      <c r="M293" s="26"/>
      <c r="N293" s="27">
        <f t="shared" si="47"/>
        <v>50.33678981849922</v>
      </c>
      <c r="O293" s="30">
        <f t="shared" si="48"/>
        <v>1</v>
      </c>
      <c r="P293" s="1">
        <f t="shared" si="49"/>
        <v>6000</v>
      </c>
      <c r="Q293" s="28">
        <f t="shared" si="50"/>
        <v>4100.2073891099535</v>
      </c>
      <c r="R293" s="27">
        <f t="shared" si="51"/>
        <v>2.2719356743482977E-4</v>
      </c>
      <c r="S293" s="27">
        <f t="shared" si="52"/>
        <v>50.350421432545311</v>
      </c>
      <c r="U293" s="29">
        <f t="shared" si="53"/>
        <v>0.24601244334659719</v>
      </c>
      <c r="V293" s="29">
        <f t="shared" si="54"/>
        <v>0.36</v>
      </c>
    </row>
    <row r="294" spans="10:22" x14ac:dyDescent="0.3">
      <c r="J294" s="17">
        <f t="shared" si="45"/>
        <v>17220</v>
      </c>
      <c r="K294" s="18">
        <f t="shared" si="46"/>
        <v>4.7833333333333332</v>
      </c>
      <c r="L294" s="17">
        <f t="shared" si="44"/>
        <v>-18</v>
      </c>
      <c r="M294" s="26"/>
      <c r="N294" s="27">
        <f t="shared" si="47"/>
        <v>50.350421432545311</v>
      </c>
      <c r="O294" s="30">
        <f t="shared" si="48"/>
        <v>1</v>
      </c>
      <c r="P294" s="1">
        <f t="shared" si="49"/>
        <v>6000</v>
      </c>
      <c r="Q294" s="28">
        <f t="shared" si="50"/>
        <v>4101.0252859527191</v>
      </c>
      <c r="R294" s="27">
        <f t="shared" si="51"/>
        <v>2.2709575628405656E-4</v>
      </c>
      <c r="S294" s="27">
        <f t="shared" si="52"/>
        <v>50.364047177922352</v>
      </c>
      <c r="U294" s="29">
        <f t="shared" si="53"/>
        <v>0.24606151715716315</v>
      </c>
      <c r="V294" s="29">
        <f t="shared" si="54"/>
        <v>0.36</v>
      </c>
    </row>
    <row r="295" spans="10:22" x14ac:dyDescent="0.3">
      <c r="J295" s="17">
        <f t="shared" si="45"/>
        <v>17280</v>
      </c>
      <c r="K295" s="18">
        <f t="shared" si="46"/>
        <v>4.8</v>
      </c>
      <c r="L295" s="17">
        <f t="shared" si="44"/>
        <v>-18</v>
      </c>
      <c r="M295" s="26"/>
      <c r="N295" s="27">
        <f t="shared" si="47"/>
        <v>50.364047177922352</v>
      </c>
      <c r="O295" s="30">
        <f t="shared" si="48"/>
        <v>1</v>
      </c>
      <c r="P295" s="1">
        <f t="shared" si="49"/>
        <v>6000</v>
      </c>
      <c r="Q295" s="28">
        <f t="shared" si="50"/>
        <v>4101.8428306753403</v>
      </c>
      <c r="R295" s="27">
        <f t="shared" si="51"/>
        <v>2.2699798724284379E-4</v>
      </c>
      <c r="S295" s="27">
        <f t="shared" si="52"/>
        <v>50.37766705715692</v>
      </c>
      <c r="U295" s="29">
        <f t="shared" si="53"/>
        <v>0.2461105698405204</v>
      </c>
      <c r="V295" s="29">
        <f t="shared" si="54"/>
        <v>0.36</v>
      </c>
    </row>
    <row r="296" spans="10:22" x14ac:dyDescent="0.3">
      <c r="J296" s="17">
        <f t="shared" si="45"/>
        <v>17340</v>
      </c>
      <c r="K296" s="18">
        <f t="shared" si="46"/>
        <v>4.8166666666666664</v>
      </c>
      <c r="L296" s="17">
        <f t="shared" si="44"/>
        <v>-18</v>
      </c>
      <c r="M296" s="26"/>
      <c r="N296" s="27">
        <f t="shared" si="47"/>
        <v>50.37766705715692</v>
      </c>
      <c r="O296" s="30">
        <f t="shared" si="48"/>
        <v>1</v>
      </c>
      <c r="P296" s="1">
        <f t="shared" si="49"/>
        <v>6000</v>
      </c>
      <c r="Q296" s="28">
        <f t="shared" si="50"/>
        <v>4102.6600234294147</v>
      </c>
      <c r="R296" s="27">
        <f t="shared" si="51"/>
        <v>2.269002602930621E-4</v>
      </c>
      <c r="S296" s="27">
        <f t="shared" si="52"/>
        <v>50.391281072774504</v>
      </c>
      <c r="U296" s="29">
        <f t="shared" si="53"/>
        <v>0.24615960140576487</v>
      </c>
      <c r="V296" s="29">
        <f t="shared" si="54"/>
        <v>0.36</v>
      </c>
    </row>
    <row r="297" spans="10:22" x14ac:dyDescent="0.3">
      <c r="J297" s="17">
        <f t="shared" si="45"/>
        <v>17400</v>
      </c>
      <c r="K297" s="18">
        <f t="shared" si="46"/>
        <v>4.833333333333333</v>
      </c>
      <c r="L297" s="17">
        <f t="shared" si="44"/>
        <v>-18</v>
      </c>
      <c r="M297" s="26"/>
      <c r="N297" s="27">
        <f t="shared" si="47"/>
        <v>50.391281072774504</v>
      </c>
      <c r="O297" s="30">
        <f t="shared" si="48"/>
        <v>1</v>
      </c>
      <c r="P297" s="1">
        <f t="shared" si="49"/>
        <v>6000</v>
      </c>
      <c r="Q297" s="28">
        <f t="shared" si="50"/>
        <v>4103.4768643664702</v>
      </c>
      <c r="R297" s="27">
        <f t="shared" si="51"/>
        <v>2.268025754165905E-4</v>
      </c>
      <c r="S297" s="27">
        <f t="shared" si="52"/>
        <v>50.404889227299499</v>
      </c>
      <c r="U297" s="29">
        <f t="shared" si="53"/>
        <v>0.2462086118619882</v>
      </c>
      <c r="V297" s="29">
        <f t="shared" si="54"/>
        <v>0.36</v>
      </c>
    </row>
    <row r="298" spans="10:22" x14ac:dyDescent="0.3">
      <c r="J298" s="17">
        <f t="shared" si="45"/>
        <v>17460</v>
      </c>
      <c r="K298" s="18">
        <f t="shared" si="46"/>
        <v>4.8499999999999996</v>
      </c>
      <c r="L298" s="17">
        <f t="shared" si="44"/>
        <v>-18</v>
      </c>
      <c r="M298" s="26"/>
      <c r="N298" s="27">
        <f t="shared" si="47"/>
        <v>50.404889227299499</v>
      </c>
      <c r="O298" s="30">
        <f t="shared" si="48"/>
        <v>1</v>
      </c>
      <c r="P298" s="1">
        <f t="shared" si="49"/>
        <v>6000</v>
      </c>
      <c r="Q298" s="28">
        <f t="shared" si="50"/>
        <v>4104.2933536379696</v>
      </c>
      <c r="R298" s="27">
        <f t="shared" si="51"/>
        <v>2.2670493259531577E-4</v>
      </c>
      <c r="S298" s="27">
        <f t="shared" si="52"/>
        <v>50.41849152325522</v>
      </c>
      <c r="U298" s="29">
        <f t="shared" si="53"/>
        <v>0.24625760121827817</v>
      </c>
      <c r="V298" s="29">
        <f t="shared" si="54"/>
        <v>0.36</v>
      </c>
    </row>
    <row r="299" spans="10:22" x14ac:dyDescent="0.3">
      <c r="J299" s="17">
        <f t="shared" si="45"/>
        <v>17520</v>
      </c>
      <c r="K299" s="18">
        <f t="shared" si="46"/>
        <v>4.8666666666666663</v>
      </c>
      <c r="L299" s="17">
        <f t="shared" si="44"/>
        <v>-18</v>
      </c>
      <c r="M299" s="26"/>
      <c r="N299" s="27">
        <f t="shared" si="47"/>
        <v>50.41849152325522</v>
      </c>
      <c r="O299" s="30">
        <f t="shared" si="48"/>
        <v>1</v>
      </c>
      <c r="P299" s="1">
        <f t="shared" si="49"/>
        <v>6000</v>
      </c>
      <c r="Q299" s="28">
        <f t="shared" si="50"/>
        <v>4105.1094913953139</v>
      </c>
      <c r="R299" s="27">
        <f t="shared" si="51"/>
        <v>2.2660733181113204E-4</v>
      </c>
      <c r="S299" s="27">
        <f t="shared" si="52"/>
        <v>50.432087963163887</v>
      </c>
      <c r="U299" s="29">
        <f t="shared" si="53"/>
        <v>0.24630656948371885</v>
      </c>
      <c r="V299" s="29">
        <f t="shared" si="54"/>
        <v>0.36</v>
      </c>
    </row>
    <row r="300" spans="10:22" x14ac:dyDescent="0.3">
      <c r="J300" s="17">
        <f t="shared" si="45"/>
        <v>17580</v>
      </c>
      <c r="K300" s="18">
        <f t="shared" si="46"/>
        <v>4.8833333333333337</v>
      </c>
      <c r="L300" s="17">
        <f t="shared" si="44"/>
        <v>-18</v>
      </c>
      <c r="M300" s="26"/>
      <c r="N300" s="27">
        <f t="shared" si="47"/>
        <v>50.432087963163887</v>
      </c>
      <c r="O300" s="30">
        <f t="shared" si="48"/>
        <v>1</v>
      </c>
      <c r="P300" s="1">
        <f t="shared" si="49"/>
        <v>6000</v>
      </c>
      <c r="Q300" s="28">
        <f t="shared" si="50"/>
        <v>4105.9252777898337</v>
      </c>
      <c r="R300" s="27">
        <f t="shared" si="51"/>
        <v>2.2650977304594191E-4</v>
      </c>
      <c r="S300" s="27">
        <f t="shared" si="52"/>
        <v>50.445678549546642</v>
      </c>
      <c r="U300" s="29">
        <f t="shared" si="53"/>
        <v>0.24635551666739</v>
      </c>
      <c r="V300" s="29">
        <f t="shared" si="54"/>
        <v>0.36</v>
      </c>
    </row>
    <row r="301" spans="10:22" x14ac:dyDescent="0.3">
      <c r="J301" s="17">
        <f t="shared" si="45"/>
        <v>17640</v>
      </c>
      <c r="K301" s="18">
        <f t="shared" si="46"/>
        <v>4.9000000000000004</v>
      </c>
      <c r="L301" s="17">
        <f t="shared" si="44"/>
        <v>-18</v>
      </c>
      <c r="M301" s="26"/>
      <c r="N301" s="27">
        <f t="shared" si="47"/>
        <v>50.445678549546642</v>
      </c>
      <c r="O301" s="30">
        <f t="shared" si="48"/>
        <v>1</v>
      </c>
      <c r="P301" s="1">
        <f t="shared" si="49"/>
        <v>6000</v>
      </c>
      <c r="Q301" s="28">
        <f t="shared" si="50"/>
        <v>4106.7407129727981</v>
      </c>
      <c r="R301" s="27">
        <f t="shared" si="51"/>
        <v>2.2641225628165535E-4</v>
      </c>
      <c r="S301" s="27">
        <f t="shared" si="52"/>
        <v>50.459263284923544</v>
      </c>
      <c r="U301" s="29">
        <f t="shared" si="53"/>
        <v>0.2464044427783679</v>
      </c>
      <c r="V301" s="29">
        <f t="shared" si="54"/>
        <v>0.36</v>
      </c>
    </row>
    <row r="302" spans="10:22" x14ac:dyDescent="0.3">
      <c r="J302" s="17">
        <f t="shared" si="45"/>
        <v>17700</v>
      </c>
      <c r="K302" s="18">
        <f t="shared" si="46"/>
        <v>4.916666666666667</v>
      </c>
      <c r="L302" s="17">
        <f t="shared" si="44"/>
        <v>-18</v>
      </c>
      <c r="M302" s="26"/>
      <c r="N302" s="27">
        <f t="shared" si="47"/>
        <v>50.459263284923544</v>
      </c>
      <c r="O302" s="30">
        <f t="shared" si="48"/>
        <v>1</v>
      </c>
      <c r="P302" s="1">
        <f t="shared" si="49"/>
        <v>6000</v>
      </c>
      <c r="Q302" s="28">
        <f t="shared" si="50"/>
        <v>4107.5557970954123</v>
      </c>
      <c r="R302" s="27">
        <f t="shared" si="51"/>
        <v>2.2631478150018987E-4</v>
      </c>
      <c r="S302" s="27">
        <f t="shared" si="52"/>
        <v>50.472842171813554</v>
      </c>
      <c r="U302" s="29">
        <f t="shared" si="53"/>
        <v>0.24645334782572476</v>
      </c>
      <c r="V302" s="29">
        <f t="shared" si="54"/>
        <v>0.36</v>
      </c>
    </row>
    <row r="303" spans="10:22" x14ac:dyDescent="0.3">
      <c r="J303" s="17">
        <f t="shared" si="45"/>
        <v>17760</v>
      </c>
      <c r="K303" s="18">
        <f t="shared" si="46"/>
        <v>4.9333333333333336</v>
      </c>
      <c r="L303" s="17">
        <f t="shared" si="44"/>
        <v>-18</v>
      </c>
      <c r="M303" s="26"/>
      <c r="N303" s="27">
        <f t="shared" si="47"/>
        <v>50.472842171813554</v>
      </c>
      <c r="O303" s="30">
        <f t="shared" si="48"/>
        <v>1</v>
      </c>
      <c r="P303" s="1">
        <f t="shared" si="49"/>
        <v>6000</v>
      </c>
      <c r="Q303" s="28">
        <f t="shared" si="50"/>
        <v>4108.3705303088136</v>
      </c>
      <c r="R303" s="27">
        <f t="shared" si="51"/>
        <v>2.2621734868347122E-4</v>
      </c>
      <c r="S303" s="27">
        <f t="shared" si="52"/>
        <v>50.486415212734563</v>
      </c>
      <c r="U303" s="29">
        <f t="shared" si="53"/>
        <v>0.24650223181852882</v>
      </c>
      <c r="V303" s="29">
        <f t="shared" si="54"/>
        <v>0.36</v>
      </c>
    </row>
    <row r="304" spans="10:22" x14ac:dyDescent="0.3">
      <c r="J304" s="17">
        <f t="shared" si="45"/>
        <v>17820</v>
      </c>
      <c r="K304" s="18">
        <f t="shared" si="46"/>
        <v>4.95</v>
      </c>
      <c r="L304" s="17">
        <f t="shared" si="44"/>
        <v>-18</v>
      </c>
      <c r="M304" s="26"/>
      <c r="N304" s="27">
        <f t="shared" si="47"/>
        <v>50.486415212734563</v>
      </c>
      <c r="O304" s="30">
        <f t="shared" si="48"/>
        <v>1</v>
      </c>
      <c r="P304" s="1">
        <f t="shared" si="49"/>
        <v>6000</v>
      </c>
      <c r="Q304" s="28">
        <f t="shared" si="50"/>
        <v>4109.1849127640735</v>
      </c>
      <c r="R304" s="27">
        <f t="shared" si="51"/>
        <v>2.2611995781343297E-4</v>
      </c>
      <c r="S304" s="27">
        <f t="shared" si="52"/>
        <v>50.499982410203373</v>
      </c>
      <c r="U304" s="29">
        <f t="shared" si="53"/>
        <v>0.24655109476584441</v>
      </c>
      <c r="V304" s="29">
        <f t="shared" si="54"/>
        <v>0.36</v>
      </c>
    </row>
    <row r="305" spans="10:22" x14ac:dyDescent="0.3">
      <c r="J305" s="17">
        <f t="shared" si="45"/>
        <v>17880</v>
      </c>
      <c r="K305" s="18">
        <f t="shared" si="46"/>
        <v>4.9666666666666668</v>
      </c>
      <c r="L305" s="17">
        <f t="shared" si="44"/>
        <v>-18</v>
      </c>
      <c r="M305" s="26"/>
      <c r="N305" s="27">
        <f t="shared" si="47"/>
        <v>50.499982410203373</v>
      </c>
      <c r="O305" s="30">
        <f t="shared" si="48"/>
        <v>1</v>
      </c>
      <c r="P305" s="1">
        <f t="shared" si="49"/>
        <v>6000</v>
      </c>
      <c r="Q305" s="28">
        <f t="shared" si="50"/>
        <v>4109.9989446122026</v>
      </c>
      <c r="R305" s="27">
        <f t="shared" si="51"/>
        <v>2.2602260887201594E-4</v>
      </c>
      <c r="S305" s="27">
        <f t="shared" si="52"/>
        <v>50.513543766735694</v>
      </c>
      <c r="U305" s="29">
        <f t="shared" si="53"/>
        <v>0.24659993667673213</v>
      </c>
      <c r="V305" s="29">
        <f t="shared" si="54"/>
        <v>0.36</v>
      </c>
    </row>
    <row r="306" spans="10:22" x14ac:dyDescent="0.3">
      <c r="J306" s="17">
        <f t="shared" si="45"/>
        <v>17940</v>
      </c>
      <c r="K306" s="18">
        <f t="shared" si="46"/>
        <v>4.9833333333333334</v>
      </c>
      <c r="L306" s="17">
        <f t="shared" si="44"/>
        <v>-18</v>
      </c>
      <c r="M306" s="26"/>
      <c r="N306" s="27">
        <f t="shared" si="47"/>
        <v>50.513543766735694</v>
      </c>
      <c r="O306" s="30">
        <f t="shared" si="48"/>
        <v>0</v>
      </c>
      <c r="P306" s="1">
        <f t="shared" si="49"/>
        <v>0</v>
      </c>
      <c r="Q306" s="28">
        <f t="shared" si="50"/>
        <v>4110.8126260041417</v>
      </c>
      <c r="R306" s="27">
        <f t="shared" si="51"/>
        <v>-4.9160638914184907E-4</v>
      </c>
      <c r="S306" s="27">
        <f t="shared" si="52"/>
        <v>50.484047383387185</v>
      </c>
      <c r="U306" s="29">
        <f t="shared" si="53"/>
        <v>0.24664875756024851</v>
      </c>
      <c r="V306" s="29">
        <f t="shared" si="54"/>
        <v>0</v>
      </c>
    </row>
    <row r="307" spans="10:22" x14ac:dyDescent="0.3">
      <c r="J307" s="17">
        <f t="shared" si="45"/>
        <v>18000</v>
      </c>
      <c r="K307" s="18">
        <f t="shared" si="46"/>
        <v>5</v>
      </c>
      <c r="L307" s="17">
        <f t="shared" si="44"/>
        <v>-19</v>
      </c>
      <c r="M307" s="26"/>
      <c r="N307" s="27">
        <f t="shared" si="47"/>
        <v>50.484047383387185</v>
      </c>
      <c r="O307" s="30">
        <f t="shared" si="48"/>
        <v>0</v>
      </c>
      <c r="P307" s="1">
        <f t="shared" si="49"/>
        <v>0</v>
      </c>
      <c r="Q307" s="28">
        <f t="shared" si="50"/>
        <v>4169.0428430032307</v>
      </c>
      <c r="R307" s="27">
        <f t="shared" si="51"/>
        <v>-4.9857006015345973E-4</v>
      </c>
      <c r="S307" s="27">
        <f t="shared" si="52"/>
        <v>50.454133179777976</v>
      </c>
      <c r="U307" s="29">
        <f t="shared" si="53"/>
        <v>0.25014257058019385</v>
      </c>
      <c r="V307" s="29">
        <f t="shared" si="54"/>
        <v>0</v>
      </c>
    </row>
    <row r="308" spans="10:22" x14ac:dyDescent="0.3">
      <c r="J308" s="17">
        <f t="shared" si="45"/>
        <v>18060</v>
      </c>
      <c r="K308" s="18">
        <f t="shared" si="46"/>
        <v>5.0166666666666666</v>
      </c>
      <c r="L308" s="17">
        <f t="shared" si="44"/>
        <v>-19</v>
      </c>
      <c r="M308" s="26"/>
      <c r="N308" s="27">
        <f t="shared" si="47"/>
        <v>50.454133179777976</v>
      </c>
      <c r="O308" s="30">
        <f t="shared" si="48"/>
        <v>0</v>
      </c>
      <c r="P308" s="1">
        <f t="shared" si="49"/>
        <v>0</v>
      </c>
      <c r="Q308" s="28">
        <f t="shared" si="50"/>
        <v>4167.2479907866791</v>
      </c>
      <c r="R308" s="27">
        <f t="shared" si="51"/>
        <v>-4.9835541626245866E-4</v>
      </c>
      <c r="S308" s="27">
        <f t="shared" si="52"/>
        <v>50.42423185480223</v>
      </c>
      <c r="U308" s="29">
        <f t="shared" si="53"/>
        <v>0.25003487944720076</v>
      </c>
      <c r="V308" s="29">
        <f t="shared" si="54"/>
        <v>0</v>
      </c>
    </row>
    <row r="309" spans="10:22" x14ac:dyDescent="0.3">
      <c r="J309" s="17">
        <f t="shared" si="45"/>
        <v>18120</v>
      </c>
      <c r="K309" s="18">
        <f t="shared" si="46"/>
        <v>5.0333333333333332</v>
      </c>
      <c r="L309" s="17">
        <f t="shared" si="44"/>
        <v>-19</v>
      </c>
      <c r="M309" s="26"/>
      <c r="N309" s="27">
        <f t="shared" si="47"/>
        <v>50.42423185480223</v>
      </c>
      <c r="O309" s="30">
        <f t="shared" si="48"/>
        <v>0</v>
      </c>
      <c r="P309" s="1">
        <f t="shared" si="49"/>
        <v>0</v>
      </c>
      <c r="Q309" s="28">
        <f t="shared" si="50"/>
        <v>4165.4539112881339</v>
      </c>
      <c r="R309" s="27">
        <f t="shared" si="51"/>
        <v>-4.9814086477973382E-4</v>
      </c>
      <c r="S309" s="27">
        <f t="shared" si="52"/>
        <v>50.394343402915446</v>
      </c>
      <c r="U309" s="29">
        <f t="shared" si="53"/>
        <v>0.24992723467728803</v>
      </c>
      <c r="V309" s="29">
        <f t="shared" si="54"/>
        <v>0</v>
      </c>
    </row>
    <row r="310" spans="10:22" x14ac:dyDescent="0.3">
      <c r="J310" s="17">
        <f t="shared" si="45"/>
        <v>18180</v>
      </c>
      <c r="K310" s="18">
        <f t="shared" si="46"/>
        <v>5.05</v>
      </c>
      <c r="L310" s="17">
        <f t="shared" si="44"/>
        <v>-19</v>
      </c>
      <c r="M310" s="26"/>
      <c r="N310" s="27">
        <f t="shared" si="47"/>
        <v>50.394343402915446</v>
      </c>
      <c r="O310" s="30">
        <f t="shared" si="48"/>
        <v>0</v>
      </c>
      <c r="P310" s="1">
        <f t="shared" si="49"/>
        <v>0</v>
      </c>
      <c r="Q310" s="28">
        <f t="shared" si="50"/>
        <v>4163.6606041749264</v>
      </c>
      <c r="R310" s="27">
        <f t="shared" si="51"/>
        <v>-4.9792640566550183E-4</v>
      </c>
      <c r="S310" s="27">
        <f t="shared" si="52"/>
        <v>50.364467818575513</v>
      </c>
      <c r="U310" s="29">
        <f t="shared" si="53"/>
        <v>0.24981963625049558</v>
      </c>
      <c r="V310" s="29">
        <f t="shared" si="54"/>
        <v>0</v>
      </c>
    </row>
    <row r="311" spans="10:22" x14ac:dyDescent="0.3">
      <c r="J311" s="17">
        <f t="shared" si="45"/>
        <v>18240</v>
      </c>
      <c r="K311" s="18">
        <f t="shared" si="46"/>
        <v>5.0666666666666664</v>
      </c>
      <c r="L311" s="17">
        <f t="shared" si="44"/>
        <v>-19</v>
      </c>
      <c r="M311" s="26"/>
      <c r="N311" s="27">
        <f t="shared" si="47"/>
        <v>50.364467818575513</v>
      </c>
      <c r="O311" s="30">
        <f t="shared" si="48"/>
        <v>0</v>
      </c>
      <c r="P311" s="1">
        <f t="shared" si="49"/>
        <v>0</v>
      </c>
      <c r="Q311" s="28">
        <f t="shared" si="50"/>
        <v>4161.868069114531</v>
      </c>
      <c r="R311" s="27">
        <f t="shared" si="51"/>
        <v>-4.9771203887999653E-4</v>
      </c>
      <c r="S311" s="27">
        <f t="shared" si="52"/>
        <v>50.334605096242711</v>
      </c>
      <c r="U311" s="29">
        <f t="shared" si="53"/>
        <v>0.24971208414687188</v>
      </c>
      <c r="V311" s="29">
        <f t="shared" si="54"/>
        <v>0</v>
      </c>
    </row>
    <row r="312" spans="10:22" x14ac:dyDescent="0.3">
      <c r="J312" s="17">
        <f t="shared" si="45"/>
        <v>18300</v>
      </c>
      <c r="K312" s="18">
        <f t="shared" si="46"/>
        <v>5.083333333333333</v>
      </c>
      <c r="L312" s="17">
        <f t="shared" si="44"/>
        <v>-19</v>
      </c>
      <c r="M312" s="26"/>
      <c r="N312" s="27">
        <f t="shared" si="47"/>
        <v>50.334605096242711</v>
      </c>
      <c r="O312" s="30">
        <f t="shared" si="48"/>
        <v>0</v>
      </c>
      <c r="P312" s="1">
        <f t="shared" si="49"/>
        <v>0</v>
      </c>
      <c r="Q312" s="28">
        <f t="shared" si="50"/>
        <v>4160.0763057745626</v>
      </c>
      <c r="R312" s="27">
        <f t="shared" si="51"/>
        <v>-4.9749776438346837E-4</v>
      </c>
      <c r="S312" s="27">
        <f t="shared" si="52"/>
        <v>50.304755230379705</v>
      </c>
      <c r="U312" s="29">
        <f t="shared" si="53"/>
        <v>0.24960457834647376</v>
      </c>
      <c r="V312" s="29">
        <f t="shared" si="54"/>
        <v>0</v>
      </c>
    </row>
    <row r="313" spans="10:22" x14ac:dyDescent="0.3">
      <c r="J313" s="17">
        <f t="shared" si="45"/>
        <v>18360</v>
      </c>
      <c r="K313" s="18">
        <f t="shared" si="46"/>
        <v>5.0999999999999996</v>
      </c>
      <c r="L313" s="17">
        <f t="shared" si="44"/>
        <v>-19</v>
      </c>
      <c r="M313" s="26"/>
      <c r="N313" s="27">
        <f t="shared" si="47"/>
        <v>50.304755230379705</v>
      </c>
      <c r="O313" s="30">
        <f t="shared" si="48"/>
        <v>0</v>
      </c>
      <c r="P313" s="1">
        <f t="shared" si="49"/>
        <v>0</v>
      </c>
      <c r="Q313" s="28">
        <f t="shared" si="50"/>
        <v>4158.285313822782</v>
      </c>
      <c r="R313" s="27">
        <f t="shared" si="51"/>
        <v>-4.9728358213618534E-4</v>
      </c>
      <c r="S313" s="27">
        <f t="shared" si="52"/>
        <v>50.274918215451535</v>
      </c>
      <c r="U313" s="29">
        <f t="shared" si="53"/>
        <v>0.24949711882936693</v>
      </c>
      <c r="V313" s="29">
        <f t="shared" si="54"/>
        <v>0</v>
      </c>
    </row>
    <row r="314" spans="10:22" x14ac:dyDescent="0.3">
      <c r="J314" s="17">
        <f t="shared" si="45"/>
        <v>18420</v>
      </c>
      <c r="K314" s="18">
        <f t="shared" si="46"/>
        <v>5.1166666666666663</v>
      </c>
      <c r="L314" s="17">
        <f t="shared" si="44"/>
        <v>-19</v>
      </c>
      <c r="M314" s="26"/>
      <c r="N314" s="27">
        <f t="shared" si="47"/>
        <v>50.274918215451535</v>
      </c>
      <c r="O314" s="30">
        <f t="shared" si="48"/>
        <v>0</v>
      </c>
      <c r="P314" s="1">
        <f t="shared" si="49"/>
        <v>0</v>
      </c>
      <c r="Q314" s="28">
        <f t="shared" si="50"/>
        <v>4156.4950929270917</v>
      </c>
      <c r="R314" s="27">
        <f t="shared" si="51"/>
        <v>-4.9706949209843236E-4</v>
      </c>
      <c r="S314" s="27">
        <f t="shared" si="52"/>
        <v>50.245094045925626</v>
      </c>
      <c r="U314" s="29">
        <f t="shared" si="53"/>
        <v>0.24938970557562551</v>
      </c>
      <c r="V314" s="29">
        <f t="shared" si="54"/>
        <v>0</v>
      </c>
    </row>
    <row r="315" spans="10:22" x14ac:dyDescent="0.3">
      <c r="J315" s="17">
        <f t="shared" si="45"/>
        <v>18480</v>
      </c>
      <c r="K315" s="18">
        <f t="shared" si="46"/>
        <v>5.1333333333333337</v>
      </c>
      <c r="L315" s="17">
        <f t="shared" si="44"/>
        <v>-19</v>
      </c>
      <c r="M315" s="26"/>
      <c r="N315" s="27">
        <f t="shared" si="47"/>
        <v>50.245094045925626</v>
      </c>
      <c r="O315" s="30">
        <f t="shared" si="48"/>
        <v>0</v>
      </c>
      <c r="P315" s="1">
        <f t="shared" si="49"/>
        <v>0</v>
      </c>
      <c r="Q315" s="28">
        <f t="shared" si="50"/>
        <v>4154.7056427555372</v>
      </c>
      <c r="R315" s="27">
        <f t="shared" si="51"/>
        <v>-4.9685549423051148E-4</v>
      </c>
      <c r="S315" s="27">
        <f t="shared" si="52"/>
        <v>50.215282716271794</v>
      </c>
      <c r="U315" s="29">
        <f t="shared" si="53"/>
        <v>0.24928233856533225</v>
      </c>
      <c r="V315" s="29">
        <f t="shared" si="54"/>
        <v>0</v>
      </c>
    </row>
    <row r="316" spans="10:22" x14ac:dyDescent="0.3">
      <c r="J316" s="17">
        <f t="shared" si="45"/>
        <v>18540</v>
      </c>
      <c r="K316" s="18">
        <f t="shared" si="46"/>
        <v>5.15</v>
      </c>
      <c r="L316" s="17">
        <f t="shared" si="44"/>
        <v>-19</v>
      </c>
      <c r="M316" s="26"/>
      <c r="N316" s="27">
        <f t="shared" si="47"/>
        <v>50.215282716271794</v>
      </c>
      <c r="O316" s="30">
        <f t="shared" si="48"/>
        <v>0</v>
      </c>
      <c r="P316" s="1">
        <f t="shared" si="49"/>
        <v>0</v>
      </c>
      <c r="Q316" s="28">
        <f t="shared" si="50"/>
        <v>4152.9169629763073</v>
      </c>
      <c r="R316" s="27">
        <f t="shared" si="51"/>
        <v>-4.9664158849274187E-4</v>
      </c>
      <c r="S316" s="27">
        <f t="shared" si="52"/>
        <v>50.18548422096223</v>
      </c>
      <c r="U316" s="29">
        <f t="shared" si="53"/>
        <v>0.24917501777857845</v>
      </c>
      <c r="V316" s="29">
        <f t="shared" si="54"/>
        <v>0</v>
      </c>
    </row>
    <row r="317" spans="10:22" x14ac:dyDescent="0.3">
      <c r="J317" s="17">
        <f t="shared" si="45"/>
        <v>18600</v>
      </c>
      <c r="K317" s="18">
        <f t="shared" si="46"/>
        <v>5.166666666666667</v>
      </c>
      <c r="L317" s="17">
        <f t="shared" si="44"/>
        <v>-19</v>
      </c>
      <c r="M317" s="26"/>
      <c r="N317" s="27">
        <f t="shared" si="47"/>
        <v>50.18548422096223</v>
      </c>
      <c r="O317" s="30">
        <f t="shared" si="48"/>
        <v>0</v>
      </c>
      <c r="P317" s="1">
        <f t="shared" si="49"/>
        <v>0</v>
      </c>
      <c r="Q317" s="28">
        <f t="shared" si="50"/>
        <v>4151.1290532577332</v>
      </c>
      <c r="R317" s="27">
        <f t="shared" si="51"/>
        <v>-4.9642777484545963E-4</v>
      </c>
      <c r="S317" s="27">
        <f t="shared" si="52"/>
        <v>50.155698554471506</v>
      </c>
      <c r="U317" s="29">
        <f t="shared" si="53"/>
        <v>0.24906774319546399</v>
      </c>
      <c r="V317" s="29">
        <f t="shared" si="54"/>
        <v>0</v>
      </c>
    </row>
    <row r="318" spans="10:22" x14ac:dyDescent="0.3">
      <c r="J318" s="17">
        <f t="shared" si="45"/>
        <v>18660</v>
      </c>
      <c r="K318" s="18">
        <f t="shared" si="46"/>
        <v>5.1833333333333336</v>
      </c>
      <c r="L318" s="17">
        <f t="shared" si="44"/>
        <v>-19</v>
      </c>
      <c r="M318" s="26"/>
      <c r="N318" s="27">
        <f t="shared" si="47"/>
        <v>50.155698554471506</v>
      </c>
      <c r="O318" s="30">
        <f t="shared" si="48"/>
        <v>0</v>
      </c>
      <c r="P318" s="1">
        <f t="shared" si="49"/>
        <v>0</v>
      </c>
      <c r="Q318" s="28">
        <f t="shared" si="50"/>
        <v>4149.3419132682911</v>
      </c>
      <c r="R318" s="27">
        <f t="shared" si="51"/>
        <v>-4.9621405324901829E-4</v>
      </c>
      <c r="S318" s="27">
        <f t="shared" si="52"/>
        <v>50.125925711276565</v>
      </c>
      <c r="U318" s="29">
        <f t="shared" si="53"/>
        <v>0.24896051479609746</v>
      </c>
      <c r="V318" s="29">
        <f t="shared" si="54"/>
        <v>0</v>
      </c>
    </row>
    <row r="319" spans="10:22" x14ac:dyDescent="0.3">
      <c r="J319" s="17">
        <f t="shared" si="45"/>
        <v>18720</v>
      </c>
      <c r="K319" s="18">
        <f t="shared" si="46"/>
        <v>5.2</v>
      </c>
      <c r="L319" s="17">
        <f t="shared" si="44"/>
        <v>-19</v>
      </c>
      <c r="M319" s="26"/>
      <c r="N319" s="27">
        <f t="shared" si="47"/>
        <v>50.125925711276565</v>
      </c>
      <c r="O319" s="30">
        <f t="shared" si="48"/>
        <v>0</v>
      </c>
      <c r="P319" s="1">
        <f t="shared" si="49"/>
        <v>0</v>
      </c>
      <c r="Q319" s="28">
        <f t="shared" si="50"/>
        <v>4147.5555426765941</v>
      </c>
      <c r="R319" s="27">
        <f t="shared" si="51"/>
        <v>-4.9600042366378788E-4</v>
      </c>
      <c r="S319" s="27">
        <f t="shared" si="52"/>
        <v>50.096165685856739</v>
      </c>
      <c r="U319" s="29">
        <f t="shared" si="53"/>
        <v>0.24885333256059564</v>
      </c>
      <c r="V319" s="29">
        <f t="shared" si="54"/>
        <v>0</v>
      </c>
    </row>
    <row r="320" spans="10:22" x14ac:dyDescent="0.3">
      <c r="J320" s="17">
        <f t="shared" si="45"/>
        <v>18780</v>
      </c>
      <c r="K320" s="18">
        <f t="shared" si="46"/>
        <v>5.2166666666666668</v>
      </c>
      <c r="L320" s="17">
        <f t="shared" si="44"/>
        <v>-19</v>
      </c>
      <c r="M320" s="26"/>
      <c r="N320" s="27">
        <f t="shared" si="47"/>
        <v>50.096165685856739</v>
      </c>
      <c r="O320" s="30">
        <f t="shared" si="48"/>
        <v>0</v>
      </c>
      <c r="P320" s="1">
        <f t="shared" si="49"/>
        <v>0</v>
      </c>
      <c r="Q320" s="28">
        <f t="shared" si="50"/>
        <v>4145.7699411514041</v>
      </c>
      <c r="R320" s="27">
        <f t="shared" si="51"/>
        <v>-4.95786886050156E-4</v>
      </c>
      <c r="S320" s="27">
        <f t="shared" si="52"/>
        <v>50.066418472693734</v>
      </c>
      <c r="U320" s="29">
        <f t="shared" si="53"/>
        <v>0.24874619646908425</v>
      </c>
      <c r="V320" s="29">
        <f t="shared" si="54"/>
        <v>0</v>
      </c>
    </row>
    <row r="321" spans="10:22" x14ac:dyDescent="0.3">
      <c r="J321" s="17">
        <f t="shared" si="45"/>
        <v>18840</v>
      </c>
      <c r="K321" s="18">
        <f t="shared" si="46"/>
        <v>5.2333333333333334</v>
      </c>
      <c r="L321" s="17">
        <f t="shared" si="44"/>
        <v>-19</v>
      </c>
      <c r="M321" s="26"/>
      <c r="N321" s="27">
        <f t="shared" si="47"/>
        <v>50.066418472693734</v>
      </c>
      <c r="O321" s="30">
        <f t="shared" si="48"/>
        <v>0</v>
      </c>
      <c r="P321" s="1">
        <f t="shared" si="49"/>
        <v>0</v>
      </c>
      <c r="Q321" s="28">
        <f t="shared" si="50"/>
        <v>4143.9851083616231</v>
      </c>
      <c r="R321" s="27">
        <f t="shared" si="51"/>
        <v>-4.9557344036852704E-4</v>
      </c>
      <c r="S321" s="27">
        <f t="shared" si="52"/>
        <v>50.036684066271619</v>
      </c>
      <c r="U321" s="29">
        <f t="shared" si="53"/>
        <v>0.24863910650169738</v>
      </c>
      <c r="V321" s="29">
        <f t="shared" si="54"/>
        <v>0</v>
      </c>
    </row>
    <row r="322" spans="10:22" x14ac:dyDescent="0.3">
      <c r="J322" s="17">
        <f t="shared" si="45"/>
        <v>18900</v>
      </c>
      <c r="K322" s="18">
        <f t="shared" si="46"/>
        <v>5.25</v>
      </c>
      <c r="L322" s="17">
        <f t="shared" si="44"/>
        <v>-19</v>
      </c>
      <c r="M322" s="26"/>
      <c r="N322" s="27">
        <f t="shared" si="47"/>
        <v>50.036684066271619</v>
      </c>
      <c r="O322" s="30">
        <f t="shared" si="48"/>
        <v>0</v>
      </c>
      <c r="P322" s="1">
        <f t="shared" si="49"/>
        <v>0</v>
      </c>
      <c r="Q322" s="28">
        <f t="shared" si="50"/>
        <v>4142.2010439762971</v>
      </c>
      <c r="R322" s="27">
        <f t="shared" si="51"/>
        <v>-4.9536008657932273E-4</v>
      </c>
      <c r="S322" s="27">
        <f t="shared" si="52"/>
        <v>50.00696246107686</v>
      </c>
      <c r="U322" s="29">
        <f t="shared" si="53"/>
        <v>0.24853206263857783</v>
      </c>
      <c r="V322" s="29">
        <f t="shared" si="54"/>
        <v>0</v>
      </c>
    </row>
    <row r="323" spans="10:22" x14ac:dyDescent="0.3">
      <c r="J323" s="17">
        <f t="shared" si="45"/>
        <v>18960</v>
      </c>
      <c r="K323" s="18">
        <f t="shared" si="46"/>
        <v>5.2666666666666666</v>
      </c>
      <c r="L323" s="17">
        <f t="shared" si="44"/>
        <v>-19</v>
      </c>
      <c r="M323" s="26"/>
      <c r="N323" s="27">
        <f t="shared" si="47"/>
        <v>50.00696246107686</v>
      </c>
      <c r="O323" s="30">
        <f t="shared" si="48"/>
        <v>0</v>
      </c>
      <c r="P323" s="1">
        <f t="shared" si="49"/>
        <v>0</v>
      </c>
      <c r="Q323" s="28">
        <f t="shared" si="50"/>
        <v>4140.4177476646109</v>
      </c>
      <c r="R323" s="27">
        <f t="shared" si="51"/>
        <v>-4.9514682464298142E-4</v>
      </c>
      <c r="S323" s="27">
        <f t="shared" si="52"/>
        <v>49.977253651598282</v>
      </c>
      <c r="U323" s="29">
        <f t="shared" si="53"/>
        <v>0.24842506485987664</v>
      </c>
      <c r="V323" s="29">
        <f t="shared" si="54"/>
        <v>0</v>
      </c>
    </row>
    <row r="324" spans="10:22" x14ac:dyDescent="0.3">
      <c r="J324" s="17">
        <f t="shared" si="45"/>
        <v>19020</v>
      </c>
      <c r="K324" s="18">
        <f t="shared" si="46"/>
        <v>5.2833333333333332</v>
      </c>
      <c r="L324" s="17">
        <f t="shared" si="44"/>
        <v>-19</v>
      </c>
      <c r="M324" s="26"/>
      <c r="N324" s="27">
        <f t="shared" si="47"/>
        <v>49.977253651598282</v>
      </c>
      <c r="O324" s="30">
        <f t="shared" si="48"/>
        <v>0</v>
      </c>
      <c r="P324" s="1">
        <f t="shared" si="49"/>
        <v>0</v>
      </c>
      <c r="Q324" s="28">
        <f t="shared" si="50"/>
        <v>4138.6352190958969</v>
      </c>
      <c r="R324" s="27">
        <f t="shared" si="51"/>
        <v>-4.9493365451995898E-4</v>
      </c>
      <c r="S324" s="27">
        <f t="shared" si="52"/>
        <v>49.947557632327083</v>
      </c>
      <c r="U324" s="29">
        <f t="shared" si="53"/>
        <v>0.2483181131457538</v>
      </c>
      <c r="V324" s="29">
        <f t="shared" si="54"/>
        <v>0</v>
      </c>
    </row>
    <row r="325" spans="10:22" x14ac:dyDescent="0.3">
      <c r="J325" s="17">
        <f t="shared" si="45"/>
        <v>19080</v>
      </c>
      <c r="K325" s="18">
        <f t="shared" si="46"/>
        <v>5.3</v>
      </c>
      <c r="L325" s="17">
        <f t="shared" si="44"/>
        <v>-19</v>
      </c>
      <c r="M325" s="26"/>
      <c r="N325" s="27">
        <f t="shared" si="47"/>
        <v>49.947557632327083</v>
      </c>
      <c r="O325" s="30">
        <f t="shared" si="48"/>
        <v>0</v>
      </c>
      <c r="P325" s="1">
        <f t="shared" si="49"/>
        <v>0</v>
      </c>
      <c r="Q325" s="28">
        <f t="shared" si="50"/>
        <v>4136.8534579396255</v>
      </c>
      <c r="R325" s="27">
        <f t="shared" si="51"/>
        <v>-4.9472057617072781E-4</v>
      </c>
      <c r="S325" s="27">
        <f t="shared" si="52"/>
        <v>49.91787439775684</v>
      </c>
      <c r="U325" s="29">
        <f t="shared" si="53"/>
        <v>0.24821120747637754</v>
      </c>
      <c r="V325" s="29">
        <f t="shared" si="54"/>
        <v>0</v>
      </c>
    </row>
    <row r="326" spans="10:22" x14ac:dyDescent="0.3">
      <c r="J326" s="17">
        <f t="shared" si="45"/>
        <v>19140</v>
      </c>
      <c r="K326" s="18">
        <f t="shared" si="46"/>
        <v>5.3166666666666664</v>
      </c>
      <c r="L326" s="17">
        <f t="shared" si="44"/>
        <v>-19</v>
      </c>
      <c r="M326" s="26"/>
      <c r="N326" s="27">
        <f t="shared" si="47"/>
        <v>49.91787439775684</v>
      </c>
      <c r="O326" s="30">
        <f t="shared" si="48"/>
        <v>0</v>
      </c>
      <c r="P326" s="1">
        <f t="shared" si="49"/>
        <v>0</v>
      </c>
      <c r="Q326" s="28">
        <f t="shared" si="50"/>
        <v>4135.0724638654101</v>
      </c>
      <c r="R326" s="27">
        <f t="shared" si="51"/>
        <v>-4.9450758955577729E-4</v>
      </c>
      <c r="S326" s="27">
        <f t="shared" si="52"/>
        <v>49.888203942383491</v>
      </c>
      <c r="U326" s="29">
        <f t="shared" si="53"/>
        <v>0.24810434783192462</v>
      </c>
      <c r="V326" s="29">
        <f t="shared" si="54"/>
        <v>0</v>
      </c>
    </row>
    <row r="327" spans="10:22" x14ac:dyDescent="0.3">
      <c r="J327" s="17">
        <f t="shared" si="45"/>
        <v>19200</v>
      </c>
      <c r="K327" s="18">
        <f t="shared" si="46"/>
        <v>5.333333333333333</v>
      </c>
      <c r="L327" s="17">
        <f t="shared" ref="L327:L390" si="55">VLOOKUP(ROUNDDOWN(K327,0)+1,$D$24:$E$31,2)</f>
        <v>-19</v>
      </c>
      <c r="M327" s="26"/>
      <c r="N327" s="27">
        <f t="shared" si="47"/>
        <v>49.888203942383491</v>
      </c>
      <c r="O327" s="30">
        <f t="shared" si="48"/>
        <v>0</v>
      </c>
      <c r="P327" s="1">
        <f t="shared" si="49"/>
        <v>0</v>
      </c>
      <c r="Q327" s="28">
        <f t="shared" si="50"/>
        <v>4133.2922365430095</v>
      </c>
      <c r="R327" s="27">
        <f t="shared" si="51"/>
        <v>-4.9429469463561459E-4</v>
      </c>
      <c r="S327" s="27">
        <f t="shared" si="52"/>
        <v>49.858546260705353</v>
      </c>
      <c r="U327" s="29">
        <f t="shared" si="53"/>
        <v>0.24799753419258055</v>
      </c>
      <c r="V327" s="29">
        <f t="shared" si="54"/>
        <v>0</v>
      </c>
    </row>
    <row r="328" spans="10:22" x14ac:dyDescent="0.3">
      <c r="J328" s="17">
        <f t="shared" ref="J328:J391" si="56">J327+$K$2</f>
        <v>19260</v>
      </c>
      <c r="K328" s="18">
        <f t="shared" ref="K328:K391" si="57">J328/3600</f>
        <v>5.35</v>
      </c>
      <c r="L328" s="17">
        <f t="shared" si="55"/>
        <v>-19</v>
      </c>
      <c r="M328" s="26"/>
      <c r="N328" s="27">
        <f t="shared" si="47"/>
        <v>49.858546260705353</v>
      </c>
      <c r="O328" s="30">
        <f t="shared" si="48"/>
        <v>0</v>
      </c>
      <c r="P328" s="1">
        <f t="shared" si="49"/>
        <v>0</v>
      </c>
      <c r="Q328" s="28">
        <f t="shared" si="50"/>
        <v>4131.5127756423208</v>
      </c>
      <c r="R328" s="27">
        <f t="shared" si="51"/>
        <v>-4.9408189137076306E-4</v>
      </c>
      <c r="S328" s="27">
        <f t="shared" si="52"/>
        <v>49.828901347223109</v>
      </c>
      <c r="U328" s="29">
        <f t="shared" si="53"/>
        <v>0.24789076653853925</v>
      </c>
      <c r="V328" s="29">
        <f t="shared" si="54"/>
        <v>0</v>
      </c>
    </row>
    <row r="329" spans="10:22" x14ac:dyDescent="0.3">
      <c r="J329" s="17">
        <f t="shared" si="56"/>
        <v>19320</v>
      </c>
      <c r="K329" s="18">
        <f t="shared" si="57"/>
        <v>5.3666666666666663</v>
      </c>
      <c r="L329" s="17">
        <f t="shared" si="55"/>
        <v>-19</v>
      </c>
      <c r="M329" s="26"/>
      <c r="N329" s="27">
        <f t="shared" ref="N329:N392" si="58">S328</f>
        <v>49.828901347223109</v>
      </c>
      <c r="O329" s="30">
        <f t="shared" ref="O329:O392" si="59">OR(AND(NOT(O328),N329&lt;$E$11),AND(O328,N329&lt;$E$13))*1</f>
        <v>0</v>
      </c>
      <c r="P329" s="1">
        <f t="shared" ref="P329:P392" si="60">IF(O329,$E$9,0)</f>
        <v>0</v>
      </c>
      <c r="Q329" s="28">
        <f t="shared" ref="Q329:Q392" si="61">$E$3*(N329-L329)</f>
        <v>4129.7340808333865</v>
      </c>
      <c r="R329" s="27">
        <f t="shared" ref="R329:R392" si="62">(P329-Q329)/($E$5*$E$7)</f>
        <v>-4.9386917972176348E-4</v>
      </c>
      <c r="S329" s="27">
        <f t="shared" ref="S329:S392" si="63">N329+R329*$K$2</f>
        <v>49.799269196439802</v>
      </c>
      <c r="U329" s="29">
        <f t="shared" ref="U329:U392" si="64">Q329*$K$2/1000000</f>
        <v>0.24778404485000322</v>
      </c>
      <c r="V329" s="29">
        <f t="shared" ref="V329:V392" si="65">P329*$K$2/1000000</f>
        <v>0</v>
      </c>
    </row>
    <row r="330" spans="10:22" x14ac:dyDescent="0.3">
      <c r="J330" s="17">
        <f t="shared" si="56"/>
        <v>19380</v>
      </c>
      <c r="K330" s="18">
        <f t="shared" si="57"/>
        <v>5.3833333333333337</v>
      </c>
      <c r="L330" s="17">
        <f t="shared" si="55"/>
        <v>-19</v>
      </c>
      <c r="M330" s="26"/>
      <c r="N330" s="27">
        <f t="shared" si="58"/>
        <v>49.799269196439802</v>
      </c>
      <c r="O330" s="30">
        <f t="shared" si="59"/>
        <v>0</v>
      </c>
      <c r="P330" s="1">
        <f t="shared" si="60"/>
        <v>0</v>
      </c>
      <c r="Q330" s="28">
        <f t="shared" si="61"/>
        <v>4127.9561517863885</v>
      </c>
      <c r="R330" s="27">
        <f t="shared" si="62"/>
        <v>-4.9365655964917344E-4</v>
      </c>
      <c r="S330" s="27">
        <f t="shared" si="63"/>
        <v>49.769649802860854</v>
      </c>
      <c r="U330" s="29">
        <f t="shared" si="64"/>
        <v>0.2476773691071833</v>
      </c>
      <c r="V330" s="29">
        <f t="shared" si="65"/>
        <v>0</v>
      </c>
    </row>
    <row r="331" spans="10:22" x14ac:dyDescent="0.3">
      <c r="J331" s="17">
        <f t="shared" si="56"/>
        <v>19440</v>
      </c>
      <c r="K331" s="18">
        <f t="shared" si="57"/>
        <v>5.4</v>
      </c>
      <c r="L331" s="17">
        <f t="shared" si="55"/>
        <v>-19</v>
      </c>
      <c r="M331" s="26"/>
      <c r="N331" s="27">
        <f t="shared" si="58"/>
        <v>49.769649802860854</v>
      </c>
      <c r="O331" s="30">
        <f t="shared" si="59"/>
        <v>0</v>
      </c>
      <c r="P331" s="1">
        <f t="shared" si="60"/>
        <v>0</v>
      </c>
      <c r="Q331" s="28">
        <f t="shared" si="61"/>
        <v>4126.1789881716513</v>
      </c>
      <c r="R331" s="27">
        <f t="shared" si="62"/>
        <v>-4.9344403111356745E-4</v>
      </c>
      <c r="S331" s="27">
        <f t="shared" si="63"/>
        <v>49.740043160994041</v>
      </c>
      <c r="U331" s="29">
        <f t="shared" si="64"/>
        <v>0.24757073929029907</v>
      </c>
      <c r="V331" s="29">
        <f t="shared" si="65"/>
        <v>0</v>
      </c>
    </row>
    <row r="332" spans="10:22" x14ac:dyDescent="0.3">
      <c r="J332" s="17">
        <f t="shared" si="56"/>
        <v>19500</v>
      </c>
      <c r="K332" s="18">
        <f t="shared" si="57"/>
        <v>5.416666666666667</v>
      </c>
      <c r="L332" s="17">
        <f t="shared" si="55"/>
        <v>-19</v>
      </c>
      <c r="M332" s="26"/>
      <c r="N332" s="27">
        <f t="shared" si="58"/>
        <v>49.740043160994041</v>
      </c>
      <c r="O332" s="30">
        <f t="shared" si="59"/>
        <v>0</v>
      </c>
      <c r="P332" s="1">
        <f t="shared" si="60"/>
        <v>0</v>
      </c>
      <c r="Q332" s="28">
        <f t="shared" si="61"/>
        <v>4124.4025896596431</v>
      </c>
      <c r="R332" s="27">
        <f t="shared" si="62"/>
        <v>-4.9323159407553736E-4</v>
      </c>
      <c r="S332" s="27">
        <f t="shared" si="63"/>
        <v>49.71044926534951</v>
      </c>
      <c r="U332" s="29">
        <f t="shared" si="64"/>
        <v>0.24746415537957858</v>
      </c>
      <c r="V332" s="29">
        <f t="shared" si="65"/>
        <v>0</v>
      </c>
    </row>
    <row r="333" spans="10:22" x14ac:dyDescent="0.3">
      <c r="J333" s="17">
        <f t="shared" si="56"/>
        <v>19560</v>
      </c>
      <c r="K333" s="18">
        <f t="shared" si="57"/>
        <v>5.4333333333333336</v>
      </c>
      <c r="L333" s="17">
        <f t="shared" si="55"/>
        <v>-19</v>
      </c>
      <c r="M333" s="26"/>
      <c r="N333" s="27">
        <f t="shared" si="58"/>
        <v>49.71044926534951</v>
      </c>
      <c r="O333" s="30">
        <f t="shared" si="59"/>
        <v>0</v>
      </c>
      <c r="P333" s="1">
        <f t="shared" si="60"/>
        <v>0</v>
      </c>
      <c r="Q333" s="28">
        <f t="shared" si="61"/>
        <v>4122.6269559209704</v>
      </c>
      <c r="R333" s="27">
        <f t="shared" si="62"/>
        <v>-4.9301924849569129E-4</v>
      </c>
      <c r="S333" s="27">
        <f t="shared" si="63"/>
        <v>49.680868110439768</v>
      </c>
      <c r="U333" s="29">
        <f t="shared" si="64"/>
        <v>0.24735761735525824</v>
      </c>
      <c r="V333" s="29">
        <f t="shared" si="65"/>
        <v>0</v>
      </c>
    </row>
    <row r="334" spans="10:22" x14ac:dyDescent="0.3">
      <c r="J334" s="17">
        <f t="shared" si="56"/>
        <v>19620</v>
      </c>
      <c r="K334" s="18">
        <f t="shared" si="57"/>
        <v>5.45</v>
      </c>
      <c r="L334" s="17">
        <f t="shared" si="55"/>
        <v>-19</v>
      </c>
      <c r="M334" s="26"/>
      <c r="N334" s="27">
        <f t="shared" si="58"/>
        <v>49.680868110439768</v>
      </c>
      <c r="O334" s="30">
        <f t="shared" si="59"/>
        <v>0</v>
      </c>
      <c r="P334" s="1">
        <f t="shared" si="60"/>
        <v>0</v>
      </c>
      <c r="Q334" s="28">
        <f t="shared" si="61"/>
        <v>4120.8520866263862</v>
      </c>
      <c r="R334" s="27">
        <f t="shared" si="62"/>
        <v>-4.9280699433465512E-4</v>
      </c>
      <c r="S334" s="27">
        <f t="shared" si="63"/>
        <v>49.651299690779688</v>
      </c>
      <c r="U334" s="29">
        <f t="shared" si="64"/>
        <v>0.24725112519758316</v>
      </c>
      <c r="V334" s="29">
        <f t="shared" si="65"/>
        <v>0</v>
      </c>
    </row>
    <row r="335" spans="10:22" x14ac:dyDescent="0.3">
      <c r="J335" s="17">
        <f t="shared" si="56"/>
        <v>19680</v>
      </c>
      <c r="K335" s="18">
        <f t="shared" si="57"/>
        <v>5.4666666666666668</v>
      </c>
      <c r="L335" s="17">
        <f t="shared" si="55"/>
        <v>-19</v>
      </c>
      <c r="M335" s="26"/>
      <c r="N335" s="27">
        <f t="shared" si="58"/>
        <v>49.651299690779688</v>
      </c>
      <c r="O335" s="30">
        <f t="shared" si="59"/>
        <v>0</v>
      </c>
      <c r="P335" s="1">
        <f t="shared" si="60"/>
        <v>0</v>
      </c>
      <c r="Q335" s="28">
        <f t="shared" si="61"/>
        <v>4119.0779814467815</v>
      </c>
      <c r="R335" s="27">
        <f t="shared" si="62"/>
        <v>-4.9259483155307125E-4</v>
      </c>
      <c r="S335" s="27">
        <f t="shared" si="63"/>
        <v>49.621744000886501</v>
      </c>
      <c r="U335" s="29">
        <f t="shared" si="64"/>
        <v>0.24714467888680688</v>
      </c>
      <c r="V335" s="29">
        <f t="shared" si="65"/>
        <v>0</v>
      </c>
    </row>
    <row r="336" spans="10:22" x14ac:dyDescent="0.3">
      <c r="J336" s="17">
        <f t="shared" si="56"/>
        <v>19740</v>
      </c>
      <c r="K336" s="18">
        <f t="shared" si="57"/>
        <v>5.4833333333333334</v>
      </c>
      <c r="L336" s="17">
        <f t="shared" si="55"/>
        <v>-19</v>
      </c>
      <c r="M336" s="26"/>
      <c r="N336" s="27">
        <f t="shared" si="58"/>
        <v>49.621744000886501</v>
      </c>
      <c r="O336" s="30">
        <f t="shared" si="59"/>
        <v>0</v>
      </c>
      <c r="P336" s="1">
        <f t="shared" si="60"/>
        <v>0</v>
      </c>
      <c r="Q336" s="28">
        <f t="shared" si="61"/>
        <v>4117.3046400531903</v>
      </c>
      <c r="R336" s="27">
        <f t="shared" si="62"/>
        <v>-4.9238276011159896E-4</v>
      </c>
      <c r="S336" s="27">
        <f t="shared" si="63"/>
        <v>49.592201035279807</v>
      </c>
      <c r="U336" s="29">
        <f t="shared" si="64"/>
        <v>0.24703827840319142</v>
      </c>
      <c r="V336" s="29">
        <f t="shared" si="65"/>
        <v>0</v>
      </c>
    </row>
    <row r="337" spans="10:22" x14ac:dyDescent="0.3">
      <c r="J337" s="17">
        <f t="shared" si="56"/>
        <v>19800</v>
      </c>
      <c r="K337" s="18">
        <f t="shared" si="57"/>
        <v>5.5</v>
      </c>
      <c r="L337" s="17">
        <f t="shared" si="55"/>
        <v>-19</v>
      </c>
      <c r="M337" s="26"/>
      <c r="N337" s="27">
        <f t="shared" si="58"/>
        <v>49.592201035279807</v>
      </c>
      <c r="O337" s="30">
        <f t="shared" si="59"/>
        <v>0</v>
      </c>
      <c r="P337" s="1">
        <f t="shared" si="60"/>
        <v>0</v>
      </c>
      <c r="Q337" s="28">
        <f t="shared" si="61"/>
        <v>4115.5320621167884</v>
      </c>
      <c r="R337" s="27">
        <f t="shared" si="62"/>
        <v>-4.9217077997091468E-4</v>
      </c>
      <c r="S337" s="27">
        <f t="shared" si="63"/>
        <v>49.562670788481554</v>
      </c>
      <c r="U337" s="29">
        <f t="shared" si="64"/>
        <v>0.24693192372700729</v>
      </c>
      <c r="V337" s="29">
        <f t="shared" si="65"/>
        <v>0</v>
      </c>
    </row>
    <row r="338" spans="10:22" x14ac:dyDescent="0.3">
      <c r="J338" s="17">
        <f t="shared" si="56"/>
        <v>19860</v>
      </c>
      <c r="K338" s="18">
        <f t="shared" si="57"/>
        <v>5.5166666666666666</v>
      </c>
      <c r="L338" s="17">
        <f t="shared" si="55"/>
        <v>-19</v>
      </c>
      <c r="M338" s="26"/>
      <c r="N338" s="27">
        <f t="shared" si="58"/>
        <v>49.562670788481554</v>
      </c>
      <c r="O338" s="30">
        <f t="shared" si="59"/>
        <v>0</v>
      </c>
      <c r="P338" s="1">
        <f t="shared" si="60"/>
        <v>0</v>
      </c>
      <c r="Q338" s="28">
        <f t="shared" si="61"/>
        <v>4113.7602473088937</v>
      </c>
      <c r="R338" s="27">
        <f t="shared" si="62"/>
        <v>-4.9195889109171173E-4</v>
      </c>
      <c r="S338" s="27">
        <f t="shared" si="63"/>
        <v>49.533153255016053</v>
      </c>
      <c r="U338" s="29">
        <f t="shared" si="64"/>
        <v>0.24682561483853363</v>
      </c>
      <c r="V338" s="29">
        <f t="shared" si="65"/>
        <v>0</v>
      </c>
    </row>
    <row r="339" spans="10:22" x14ac:dyDescent="0.3">
      <c r="J339" s="17">
        <f t="shared" si="56"/>
        <v>19920</v>
      </c>
      <c r="K339" s="18">
        <f t="shared" si="57"/>
        <v>5.5333333333333332</v>
      </c>
      <c r="L339" s="17">
        <f t="shared" si="55"/>
        <v>-19</v>
      </c>
      <c r="M339" s="26"/>
      <c r="N339" s="27">
        <f t="shared" si="58"/>
        <v>49.533153255016053</v>
      </c>
      <c r="O339" s="30">
        <f t="shared" si="59"/>
        <v>0</v>
      </c>
      <c r="P339" s="1">
        <f t="shared" si="60"/>
        <v>0</v>
      </c>
      <c r="Q339" s="28">
        <f t="shared" si="61"/>
        <v>4111.9891953009637</v>
      </c>
      <c r="R339" s="27">
        <f t="shared" si="62"/>
        <v>-4.9174709343470025E-4</v>
      </c>
      <c r="S339" s="27">
        <f t="shared" si="63"/>
        <v>49.503648429409971</v>
      </c>
      <c r="U339" s="29">
        <f t="shared" si="64"/>
        <v>0.24671935171805781</v>
      </c>
      <c r="V339" s="29">
        <f t="shared" si="65"/>
        <v>0</v>
      </c>
    </row>
    <row r="340" spans="10:22" x14ac:dyDescent="0.3">
      <c r="J340" s="17">
        <f t="shared" si="56"/>
        <v>19980</v>
      </c>
      <c r="K340" s="18">
        <f t="shared" si="57"/>
        <v>5.55</v>
      </c>
      <c r="L340" s="17">
        <f t="shared" si="55"/>
        <v>-19</v>
      </c>
      <c r="M340" s="26"/>
      <c r="N340" s="27">
        <f t="shared" si="58"/>
        <v>49.503648429409971</v>
      </c>
      <c r="O340" s="30">
        <f t="shared" si="59"/>
        <v>0</v>
      </c>
      <c r="P340" s="1">
        <f t="shared" si="60"/>
        <v>0</v>
      </c>
      <c r="Q340" s="28">
        <f t="shared" si="61"/>
        <v>4110.2189057645974</v>
      </c>
      <c r="R340" s="27">
        <f t="shared" si="62"/>
        <v>-4.915353869606072E-4</v>
      </c>
      <c r="S340" s="27">
        <f t="shared" si="63"/>
        <v>49.474156306192334</v>
      </c>
      <c r="U340" s="29">
        <f t="shared" si="64"/>
        <v>0.24661313434587584</v>
      </c>
      <c r="V340" s="29">
        <f t="shared" si="65"/>
        <v>0</v>
      </c>
    </row>
    <row r="341" spans="10:22" x14ac:dyDescent="0.3">
      <c r="J341" s="17">
        <f t="shared" si="56"/>
        <v>20040</v>
      </c>
      <c r="K341" s="18">
        <f t="shared" si="57"/>
        <v>5.5666666666666664</v>
      </c>
      <c r="L341" s="17">
        <f t="shared" si="55"/>
        <v>-19</v>
      </c>
      <c r="M341" s="26"/>
      <c r="N341" s="27">
        <f t="shared" si="58"/>
        <v>49.474156306192334</v>
      </c>
      <c r="O341" s="30">
        <f t="shared" si="59"/>
        <v>1</v>
      </c>
      <c r="P341" s="1">
        <f t="shared" si="60"/>
        <v>6000</v>
      </c>
      <c r="Q341" s="28">
        <f t="shared" si="61"/>
        <v>4108.4493783715398</v>
      </c>
      <c r="R341" s="27">
        <f t="shared" si="62"/>
        <v>2.2620791935284147E-4</v>
      </c>
      <c r="S341" s="27">
        <f t="shared" si="63"/>
        <v>49.487728781353503</v>
      </c>
      <c r="U341" s="29">
        <f t="shared" si="64"/>
        <v>0.24650696270229239</v>
      </c>
      <c r="V341" s="29">
        <f t="shared" si="65"/>
        <v>0.36</v>
      </c>
    </row>
    <row r="342" spans="10:22" x14ac:dyDescent="0.3">
      <c r="J342" s="17">
        <f t="shared" si="56"/>
        <v>20100</v>
      </c>
      <c r="K342" s="18">
        <f t="shared" si="57"/>
        <v>5.583333333333333</v>
      </c>
      <c r="L342" s="17">
        <f t="shared" si="55"/>
        <v>-19</v>
      </c>
      <c r="M342" s="26"/>
      <c r="N342" s="27">
        <f t="shared" si="58"/>
        <v>49.487728781353503</v>
      </c>
      <c r="O342" s="30">
        <f t="shared" si="59"/>
        <v>1</v>
      </c>
      <c r="P342" s="1">
        <f t="shared" si="60"/>
        <v>6000</v>
      </c>
      <c r="Q342" s="28">
        <f t="shared" si="61"/>
        <v>4109.2637268812095</v>
      </c>
      <c r="R342" s="27">
        <f t="shared" si="62"/>
        <v>2.2611053254230931E-4</v>
      </c>
      <c r="S342" s="27">
        <f t="shared" si="63"/>
        <v>49.501295413306039</v>
      </c>
      <c r="U342" s="29">
        <f t="shared" si="64"/>
        <v>0.24655582361287257</v>
      </c>
      <c r="V342" s="29">
        <f t="shared" si="65"/>
        <v>0.36</v>
      </c>
    </row>
    <row r="343" spans="10:22" x14ac:dyDescent="0.3">
      <c r="J343" s="17">
        <f t="shared" si="56"/>
        <v>20160</v>
      </c>
      <c r="K343" s="18">
        <f t="shared" si="57"/>
        <v>5.6</v>
      </c>
      <c r="L343" s="17">
        <f t="shared" si="55"/>
        <v>-19</v>
      </c>
      <c r="M343" s="26"/>
      <c r="N343" s="27">
        <f t="shared" si="58"/>
        <v>49.501295413306039</v>
      </c>
      <c r="O343" s="30">
        <f t="shared" si="59"/>
        <v>1</v>
      </c>
      <c r="P343" s="1">
        <f t="shared" si="60"/>
        <v>6000</v>
      </c>
      <c r="Q343" s="28">
        <f t="shared" si="61"/>
        <v>4110.0777247983624</v>
      </c>
      <c r="R343" s="27">
        <f t="shared" si="62"/>
        <v>2.2601318765865075E-4</v>
      </c>
      <c r="S343" s="27">
        <f t="shared" si="63"/>
        <v>49.514856204565561</v>
      </c>
      <c r="U343" s="29">
        <f t="shared" si="64"/>
        <v>0.24660466348790175</v>
      </c>
      <c r="V343" s="29">
        <f t="shared" si="65"/>
        <v>0.36</v>
      </c>
    </row>
    <row r="344" spans="10:22" x14ac:dyDescent="0.3">
      <c r="J344" s="17">
        <f t="shared" si="56"/>
        <v>20220</v>
      </c>
      <c r="K344" s="18">
        <f t="shared" si="57"/>
        <v>5.6166666666666663</v>
      </c>
      <c r="L344" s="17">
        <f t="shared" si="55"/>
        <v>-19</v>
      </c>
      <c r="M344" s="26"/>
      <c r="N344" s="27">
        <f t="shared" si="58"/>
        <v>49.514856204565561</v>
      </c>
      <c r="O344" s="30">
        <f t="shared" si="59"/>
        <v>1</v>
      </c>
      <c r="P344" s="1">
        <f t="shared" si="60"/>
        <v>6000</v>
      </c>
      <c r="Q344" s="28">
        <f t="shared" si="61"/>
        <v>4110.8913722739335</v>
      </c>
      <c r="R344" s="27">
        <f t="shared" si="62"/>
        <v>2.2591588468381566E-4</v>
      </c>
      <c r="S344" s="27">
        <f t="shared" si="63"/>
        <v>49.528411157646588</v>
      </c>
      <c r="U344" s="29">
        <f t="shared" si="64"/>
        <v>0.24665348233643603</v>
      </c>
      <c r="V344" s="29">
        <f t="shared" si="65"/>
        <v>0.36</v>
      </c>
    </row>
    <row r="345" spans="10:22" x14ac:dyDescent="0.3">
      <c r="J345" s="17">
        <f t="shared" si="56"/>
        <v>20280</v>
      </c>
      <c r="K345" s="18">
        <f t="shared" si="57"/>
        <v>5.6333333333333337</v>
      </c>
      <c r="L345" s="17">
        <f t="shared" si="55"/>
        <v>-19</v>
      </c>
      <c r="M345" s="26"/>
      <c r="N345" s="27">
        <f t="shared" si="58"/>
        <v>49.528411157646588</v>
      </c>
      <c r="O345" s="30">
        <f t="shared" si="59"/>
        <v>1</v>
      </c>
      <c r="P345" s="1">
        <f t="shared" si="60"/>
        <v>6000</v>
      </c>
      <c r="Q345" s="28">
        <f t="shared" si="61"/>
        <v>4111.7046694587953</v>
      </c>
      <c r="R345" s="27">
        <f t="shared" si="62"/>
        <v>2.258186235997614E-4</v>
      </c>
      <c r="S345" s="27">
        <f t="shared" si="63"/>
        <v>49.541960275062571</v>
      </c>
      <c r="U345" s="29">
        <f t="shared" si="64"/>
        <v>0.24670228016752774</v>
      </c>
      <c r="V345" s="29">
        <f t="shared" si="65"/>
        <v>0.36</v>
      </c>
    </row>
    <row r="346" spans="10:22" x14ac:dyDescent="0.3">
      <c r="J346" s="17">
        <f t="shared" si="56"/>
        <v>20340</v>
      </c>
      <c r="K346" s="18">
        <f t="shared" si="57"/>
        <v>5.65</v>
      </c>
      <c r="L346" s="17">
        <f t="shared" si="55"/>
        <v>-19</v>
      </c>
      <c r="M346" s="26"/>
      <c r="N346" s="27">
        <f t="shared" si="58"/>
        <v>49.541960275062571</v>
      </c>
      <c r="O346" s="30">
        <f t="shared" si="59"/>
        <v>1</v>
      </c>
      <c r="P346" s="1">
        <f t="shared" si="60"/>
        <v>6000</v>
      </c>
      <c r="Q346" s="28">
        <f t="shared" si="61"/>
        <v>4112.5176165037537</v>
      </c>
      <c r="R346" s="27">
        <f t="shared" si="62"/>
        <v>2.2572140438845327E-4</v>
      </c>
      <c r="S346" s="27">
        <f t="shared" si="63"/>
        <v>49.555503559325878</v>
      </c>
      <c r="U346" s="29">
        <f t="shared" si="64"/>
        <v>0.2467510569902252</v>
      </c>
      <c r="V346" s="29">
        <f t="shared" si="65"/>
        <v>0.36</v>
      </c>
    </row>
    <row r="347" spans="10:22" x14ac:dyDescent="0.3">
      <c r="J347" s="17">
        <f t="shared" si="56"/>
        <v>20400</v>
      </c>
      <c r="K347" s="18">
        <f t="shared" si="57"/>
        <v>5.666666666666667</v>
      </c>
      <c r="L347" s="17">
        <f t="shared" si="55"/>
        <v>-19</v>
      </c>
      <c r="M347" s="26"/>
      <c r="N347" s="27">
        <f t="shared" si="58"/>
        <v>49.555503559325878</v>
      </c>
      <c r="O347" s="30">
        <f t="shared" si="59"/>
        <v>1</v>
      </c>
      <c r="P347" s="1">
        <f t="shared" si="60"/>
        <v>6000</v>
      </c>
      <c r="Q347" s="28">
        <f t="shared" si="61"/>
        <v>4113.3302135595522</v>
      </c>
      <c r="R347" s="27">
        <f t="shared" si="62"/>
        <v>2.2562422703186413E-4</v>
      </c>
      <c r="S347" s="27">
        <f t="shared" si="63"/>
        <v>49.569041012947793</v>
      </c>
      <c r="U347" s="29">
        <f t="shared" si="64"/>
        <v>0.24679981281357313</v>
      </c>
      <c r="V347" s="29">
        <f t="shared" si="65"/>
        <v>0.36</v>
      </c>
    </row>
    <row r="348" spans="10:22" x14ac:dyDescent="0.3">
      <c r="J348" s="17">
        <f t="shared" si="56"/>
        <v>20460</v>
      </c>
      <c r="K348" s="18">
        <f t="shared" si="57"/>
        <v>5.6833333333333336</v>
      </c>
      <c r="L348" s="17">
        <f t="shared" si="55"/>
        <v>-19</v>
      </c>
      <c r="M348" s="26"/>
      <c r="N348" s="27">
        <f t="shared" si="58"/>
        <v>49.569041012947793</v>
      </c>
      <c r="O348" s="30">
        <f t="shared" si="59"/>
        <v>1</v>
      </c>
      <c r="P348" s="1">
        <f t="shared" si="60"/>
        <v>6000</v>
      </c>
      <c r="Q348" s="28">
        <f t="shared" si="61"/>
        <v>4114.1424607768677</v>
      </c>
      <c r="R348" s="27">
        <f t="shared" si="62"/>
        <v>2.255270915119747E-4</v>
      </c>
      <c r="S348" s="27">
        <f t="shared" si="63"/>
        <v>49.582572638438513</v>
      </c>
      <c r="U348" s="29">
        <f t="shared" si="64"/>
        <v>0.24684854764661204</v>
      </c>
      <c r="V348" s="29">
        <f t="shared" si="65"/>
        <v>0.36</v>
      </c>
    </row>
    <row r="349" spans="10:22" x14ac:dyDescent="0.3">
      <c r="J349" s="17">
        <f t="shared" si="56"/>
        <v>20520</v>
      </c>
      <c r="K349" s="18">
        <f t="shared" si="57"/>
        <v>5.7</v>
      </c>
      <c r="L349" s="17">
        <f t="shared" si="55"/>
        <v>-19</v>
      </c>
      <c r="M349" s="26"/>
      <c r="N349" s="27">
        <f t="shared" si="58"/>
        <v>49.582572638438513</v>
      </c>
      <c r="O349" s="30">
        <f t="shared" si="59"/>
        <v>1</v>
      </c>
      <c r="P349" s="1">
        <f t="shared" si="60"/>
        <v>6000</v>
      </c>
      <c r="Q349" s="28">
        <f t="shared" si="61"/>
        <v>4114.9543583063105</v>
      </c>
      <c r="R349" s="27">
        <f t="shared" si="62"/>
        <v>2.2542999781077368E-4</v>
      </c>
      <c r="S349" s="27">
        <f t="shared" si="63"/>
        <v>49.596098438307159</v>
      </c>
      <c r="U349" s="29">
        <f t="shared" si="64"/>
        <v>0.24689726149837862</v>
      </c>
      <c r="V349" s="29">
        <f t="shared" si="65"/>
        <v>0.36</v>
      </c>
    </row>
    <row r="350" spans="10:22" x14ac:dyDescent="0.3">
      <c r="J350" s="17">
        <f t="shared" si="56"/>
        <v>20580</v>
      </c>
      <c r="K350" s="18">
        <f t="shared" si="57"/>
        <v>5.7166666666666668</v>
      </c>
      <c r="L350" s="17">
        <f t="shared" si="55"/>
        <v>-19</v>
      </c>
      <c r="M350" s="26"/>
      <c r="N350" s="27">
        <f t="shared" si="58"/>
        <v>49.596098438307159</v>
      </c>
      <c r="O350" s="30">
        <f t="shared" si="59"/>
        <v>1</v>
      </c>
      <c r="P350" s="1">
        <f t="shared" si="60"/>
        <v>6000</v>
      </c>
      <c r="Q350" s="28">
        <f t="shared" si="61"/>
        <v>4115.7659062984303</v>
      </c>
      <c r="R350" s="27">
        <f t="shared" si="62"/>
        <v>2.2533294591025707E-4</v>
      </c>
      <c r="S350" s="27">
        <f t="shared" si="63"/>
        <v>49.609618415061774</v>
      </c>
      <c r="U350" s="29">
        <f t="shared" si="64"/>
        <v>0.24694595437790581</v>
      </c>
      <c r="V350" s="29">
        <f t="shared" si="65"/>
        <v>0.36</v>
      </c>
    </row>
    <row r="351" spans="10:22" x14ac:dyDescent="0.3">
      <c r="J351" s="17">
        <f t="shared" si="56"/>
        <v>20640</v>
      </c>
      <c r="K351" s="18">
        <f t="shared" si="57"/>
        <v>5.7333333333333334</v>
      </c>
      <c r="L351" s="17">
        <f t="shared" si="55"/>
        <v>-19</v>
      </c>
      <c r="M351" s="26"/>
      <c r="N351" s="27">
        <f t="shared" si="58"/>
        <v>49.609618415061774</v>
      </c>
      <c r="O351" s="30">
        <f t="shared" si="59"/>
        <v>1</v>
      </c>
      <c r="P351" s="1">
        <f t="shared" si="60"/>
        <v>6000</v>
      </c>
      <c r="Q351" s="28">
        <f t="shared" si="61"/>
        <v>4116.5771049037066</v>
      </c>
      <c r="R351" s="27">
        <f t="shared" si="62"/>
        <v>2.2523593579242926E-4</v>
      </c>
      <c r="S351" s="27">
        <f t="shared" si="63"/>
        <v>49.623132571209318</v>
      </c>
      <c r="U351" s="29">
        <f t="shared" si="64"/>
        <v>0.24699462629422239</v>
      </c>
      <c r="V351" s="29">
        <f t="shared" si="65"/>
        <v>0.36</v>
      </c>
    </row>
    <row r="352" spans="10:22" x14ac:dyDescent="0.3">
      <c r="J352" s="17">
        <f t="shared" si="56"/>
        <v>20700</v>
      </c>
      <c r="K352" s="18">
        <f t="shared" si="57"/>
        <v>5.75</v>
      </c>
      <c r="L352" s="17">
        <f t="shared" si="55"/>
        <v>-19</v>
      </c>
      <c r="M352" s="26"/>
      <c r="N352" s="27">
        <f t="shared" si="58"/>
        <v>49.623132571209318</v>
      </c>
      <c r="O352" s="30">
        <f t="shared" si="59"/>
        <v>1</v>
      </c>
      <c r="P352" s="1">
        <f t="shared" si="60"/>
        <v>6000</v>
      </c>
      <c r="Q352" s="28">
        <f t="shared" si="61"/>
        <v>4117.387954272559</v>
      </c>
      <c r="R352" s="27">
        <f t="shared" si="62"/>
        <v>2.2513896743930171E-4</v>
      </c>
      <c r="S352" s="27">
        <f t="shared" si="63"/>
        <v>49.636640909255675</v>
      </c>
      <c r="U352" s="29">
        <f t="shared" si="64"/>
        <v>0.24704327725635353</v>
      </c>
      <c r="V352" s="29">
        <f t="shared" si="65"/>
        <v>0.36</v>
      </c>
    </row>
    <row r="353" spans="10:22" x14ac:dyDescent="0.3">
      <c r="J353" s="17">
        <f t="shared" si="56"/>
        <v>20760</v>
      </c>
      <c r="K353" s="18">
        <f t="shared" si="57"/>
        <v>5.7666666666666666</v>
      </c>
      <c r="L353" s="17">
        <f t="shared" si="55"/>
        <v>-19</v>
      </c>
      <c r="M353" s="26"/>
      <c r="N353" s="27">
        <f t="shared" si="58"/>
        <v>49.636640909255675</v>
      </c>
      <c r="O353" s="30">
        <f t="shared" si="59"/>
        <v>1</v>
      </c>
      <c r="P353" s="1">
        <f t="shared" si="60"/>
        <v>6000</v>
      </c>
      <c r="Q353" s="28">
        <f t="shared" si="61"/>
        <v>4118.1984545553405</v>
      </c>
      <c r="R353" s="27">
        <f t="shared" si="62"/>
        <v>2.2504204083289398E-4</v>
      </c>
      <c r="S353" s="27">
        <f t="shared" si="63"/>
        <v>49.650143431705651</v>
      </c>
      <c r="U353" s="29">
        <f t="shared" si="64"/>
        <v>0.24709190727332042</v>
      </c>
      <c r="V353" s="29">
        <f t="shared" si="65"/>
        <v>0.36</v>
      </c>
    </row>
    <row r="354" spans="10:22" x14ac:dyDescent="0.3">
      <c r="J354" s="17">
        <f t="shared" si="56"/>
        <v>20820</v>
      </c>
      <c r="K354" s="18">
        <f t="shared" si="57"/>
        <v>5.7833333333333332</v>
      </c>
      <c r="L354" s="17">
        <f t="shared" si="55"/>
        <v>-19</v>
      </c>
      <c r="M354" s="26"/>
      <c r="N354" s="27">
        <f t="shared" si="58"/>
        <v>49.650143431705651</v>
      </c>
      <c r="O354" s="30">
        <f t="shared" si="59"/>
        <v>1</v>
      </c>
      <c r="P354" s="1">
        <f t="shared" si="60"/>
        <v>6000</v>
      </c>
      <c r="Q354" s="28">
        <f t="shared" si="61"/>
        <v>4119.0086059023397</v>
      </c>
      <c r="R354" s="27">
        <f t="shared" si="62"/>
        <v>2.2494515595523323E-4</v>
      </c>
      <c r="S354" s="27">
        <f t="shared" si="63"/>
        <v>49.663640141062963</v>
      </c>
      <c r="U354" s="29">
        <f t="shared" si="64"/>
        <v>0.24714051635414039</v>
      </c>
      <c r="V354" s="29">
        <f t="shared" si="65"/>
        <v>0.36</v>
      </c>
    </row>
    <row r="355" spans="10:22" x14ac:dyDescent="0.3">
      <c r="J355" s="17">
        <f t="shared" si="56"/>
        <v>20880</v>
      </c>
      <c r="K355" s="18">
        <f t="shared" si="57"/>
        <v>5.8</v>
      </c>
      <c r="L355" s="17">
        <f t="shared" si="55"/>
        <v>-19</v>
      </c>
      <c r="M355" s="26"/>
      <c r="N355" s="27">
        <f t="shared" si="58"/>
        <v>49.663640141062963</v>
      </c>
      <c r="O355" s="30">
        <f t="shared" si="59"/>
        <v>1</v>
      </c>
      <c r="P355" s="1">
        <f t="shared" si="60"/>
        <v>6000</v>
      </c>
      <c r="Q355" s="28">
        <f t="shared" si="61"/>
        <v>4119.8184084637778</v>
      </c>
      <c r="R355" s="27">
        <f t="shared" si="62"/>
        <v>2.2484831278835472E-4</v>
      </c>
      <c r="S355" s="27">
        <f t="shared" si="63"/>
        <v>49.677131039830265</v>
      </c>
      <c r="U355" s="29">
        <f t="shared" si="64"/>
        <v>0.24718910450782666</v>
      </c>
      <c r="V355" s="29">
        <f t="shared" si="65"/>
        <v>0.36</v>
      </c>
    </row>
    <row r="356" spans="10:22" x14ac:dyDescent="0.3">
      <c r="J356" s="17">
        <f t="shared" si="56"/>
        <v>20940</v>
      </c>
      <c r="K356" s="18">
        <f t="shared" si="57"/>
        <v>5.8166666666666664</v>
      </c>
      <c r="L356" s="17">
        <f t="shared" si="55"/>
        <v>-19</v>
      </c>
      <c r="M356" s="26"/>
      <c r="N356" s="27">
        <f t="shared" si="58"/>
        <v>49.677131039830265</v>
      </c>
      <c r="O356" s="30">
        <f t="shared" si="59"/>
        <v>1</v>
      </c>
      <c r="P356" s="1">
        <f t="shared" si="60"/>
        <v>6000</v>
      </c>
      <c r="Q356" s="28">
        <f t="shared" si="61"/>
        <v>4120.6278623898161</v>
      </c>
      <c r="R356" s="27">
        <f t="shared" si="62"/>
        <v>2.2475151131430088E-4</v>
      </c>
      <c r="S356" s="27">
        <f t="shared" si="63"/>
        <v>49.69061613050912</v>
      </c>
      <c r="U356" s="29">
        <f t="shared" si="64"/>
        <v>0.24723767174338895</v>
      </c>
      <c r="V356" s="29">
        <f t="shared" si="65"/>
        <v>0.36</v>
      </c>
    </row>
    <row r="357" spans="10:22" x14ac:dyDescent="0.3">
      <c r="J357" s="17">
        <f t="shared" si="56"/>
        <v>21000</v>
      </c>
      <c r="K357" s="18">
        <f t="shared" si="57"/>
        <v>5.833333333333333</v>
      </c>
      <c r="L357" s="17">
        <f t="shared" si="55"/>
        <v>-19</v>
      </c>
      <c r="M357" s="26"/>
      <c r="N357" s="27">
        <f t="shared" si="58"/>
        <v>49.69061613050912</v>
      </c>
      <c r="O357" s="30">
        <f t="shared" si="59"/>
        <v>1</v>
      </c>
      <c r="P357" s="1">
        <f t="shared" si="60"/>
        <v>6000</v>
      </c>
      <c r="Q357" s="28">
        <f t="shared" si="61"/>
        <v>4121.4369678305466</v>
      </c>
      <c r="R357" s="27">
        <f t="shared" si="62"/>
        <v>2.246547515151224E-4</v>
      </c>
      <c r="S357" s="27">
        <f t="shared" si="63"/>
        <v>49.70409541560003</v>
      </c>
      <c r="U357" s="29">
        <f t="shared" si="64"/>
        <v>0.24728621806983281</v>
      </c>
      <c r="V357" s="29">
        <f t="shared" si="65"/>
        <v>0.36</v>
      </c>
    </row>
    <row r="358" spans="10:22" x14ac:dyDescent="0.3">
      <c r="J358" s="17">
        <f t="shared" si="56"/>
        <v>21060</v>
      </c>
      <c r="K358" s="18">
        <f t="shared" si="57"/>
        <v>5.85</v>
      </c>
      <c r="L358" s="17">
        <f t="shared" si="55"/>
        <v>-19</v>
      </c>
      <c r="M358" s="26"/>
      <c r="N358" s="27">
        <f t="shared" si="58"/>
        <v>49.70409541560003</v>
      </c>
      <c r="O358" s="30">
        <f t="shared" si="59"/>
        <v>1</v>
      </c>
      <c r="P358" s="1">
        <f t="shared" si="60"/>
        <v>6000</v>
      </c>
      <c r="Q358" s="28">
        <f t="shared" si="61"/>
        <v>4122.2457249360014</v>
      </c>
      <c r="R358" s="27">
        <f t="shared" si="62"/>
        <v>2.2455803337287713E-4</v>
      </c>
      <c r="S358" s="27">
        <f t="shared" si="63"/>
        <v>49.717568897602405</v>
      </c>
      <c r="U358" s="29">
        <f t="shared" si="64"/>
        <v>0.24733474349616008</v>
      </c>
      <c r="V358" s="29">
        <f t="shared" si="65"/>
        <v>0.36</v>
      </c>
    </row>
    <row r="359" spans="10:22" x14ac:dyDescent="0.3">
      <c r="J359" s="17">
        <f t="shared" si="56"/>
        <v>21120</v>
      </c>
      <c r="K359" s="18">
        <f t="shared" si="57"/>
        <v>5.8666666666666663</v>
      </c>
      <c r="L359" s="17">
        <f t="shared" si="55"/>
        <v>-19</v>
      </c>
      <c r="M359" s="26"/>
      <c r="N359" s="27">
        <f t="shared" si="58"/>
        <v>49.717568897602405</v>
      </c>
      <c r="O359" s="30">
        <f t="shared" si="59"/>
        <v>1</v>
      </c>
      <c r="P359" s="1">
        <f t="shared" si="60"/>
        <v>6000</v>
      </c>
      <c r="Q359" s="28">
        <f t="shared" si="61"/>
        <v>4123.0541338561443</v>
      </c>
      <c r="R359" s="27">
        <f t="shared" si="62"/>
        <v>2.2446135686963114E-4</v>
      </c>
      <c r="S359" s="27">
        <f t="shared" si="63"/>
        <v>49.731036579014585</v>
      </c>
      <c r="U359" s="29">
        <f t="shared" si="64"/>
        <v>0.24738324803136866</v>
      </c>
      <c r="V359" s="29">
        <f t="shared" si="65"/>
        <v>0.36</v>
      </c>
    </row>
    <row r="360" spans="10:22" x14ac:dyDescent="0.3">
      <c r="J360" s="17">
        <f t="shared" si="56"/>
        <v>21180</v>
      </c>
      <c r="K360" s="18">
        <f t="shared" si="57"/>
        <v>5.8833333333333337</v>
      </c>
      <c r="L360" s="17">
        <f t="shared" si="55"/>
        <v>-19</v>
      </c>
      <c r="M360" s="26"/>
      <c r="N360" s="27">
        <f t="shared" si="58"/>
        <v>49.731036579014585</v>
      </c>
      <c r="O360" s="30">
        <f t="shared" si="59"/>
        <v>1</v>
      </c>
      <c r="P360" s="1">
        <f t="shared" si="60"/>
        <v>6000</v>
      </c>
      <c r="Q360" s="28">
        <f t="shared" si="61"/>
        <v>4123.8621947408756</v>
      </c>
      <c r="R360" s="27">
        <f t="shared" si="62"/>
        <v>2.2436472198745808E-4</v>
      </c>
      <c r="S360" s="27">
        <f t="shared" si="63"/>
        <v>49.74449846233383</v>
      </c>
      <c r="U360" s="29">
        <f t="shared" si="64"/>
        <v>0.24743173168445254</v>
      </c>
      <c r="V360" s="29">
        <f t="shared" si="65"/>
        <v>0.36</v>
      </c>
    </row>
    <row r="361" spans="10:22" x14ac:dyDescent="0.3">
      <c r="J361" s="17">
        <f t="shared" si="56"/>
        <v>21240</v>
      </c>
      <c r="K361" s="18">
        <f t="shared" si="57"/>
        <v>5.9</v>
      </c>
      <c r="L361" s="17">
        <f t="shared" si="55"/>
        <v>-19</v>
      </c>
      <c r="M361" s="26"/>
      <c r="N361" s="27">
        <f t="shared" si="58"/>
        <v>49.74449846233383</v>
      </c>
      <c r="O361" s="30">
        <f t="shared" si="59"/>
        <v>1</v>
      </c>
      <c r="P361" s="1">
        <f t="shared" si="60"/>
        <v>6000</v>
      </c>
      <c r="Q361" s="28">
        <f t="shared" si="61"/>
        <v>4124.6699077400299</v>
      </c>
      <c r="R361" s="27">
        <f t="shared" si="62"/>
        <v>2.2426812870843938E-4</v>
      </c>
      <c r="S361" s="27">
        <f t="shared" si="63"/>
        <v>49.75795455005634</v>
      </c>
      <c r="U361" s="29">
        <f t="shared" si="64"/>
        <v>0.24748019446440181</v>
      </c>
      <c r="V361" s="29">
        <f t="shared" si="65"/>
        <v>0.36</v>
      </c>
    </row>
    <row r="362" spans="10:22" x14ac:dyDescent="0.3">
      <c r="J362" s="17">
        <f t="shared" si="56"/>
        <v>21300</v>
      </c>
      <c r="K362" s="18">
        <f t="shared" si="57"/>
        <v>5.916666666666667</v>
      </c>
      <c r="L362" s="17">
        <f t="shared" si="55"/>
        <v>-19</v>
      </c>
      <c r="M362" s="26"/>
      <c r="N362" s="27">
        <f t="shared" si="58"/>
        <v>49.75795455005634</v>
      </c>
      <c r="O362" s="30">
        <f t="shared" si="59"/>
        <v>1</v>
      </c>
      <c r="P362" s="1">
        <f t="shared" si="60"/>
        <v>6000</v>
      </c>
      <c r="Q362" s="28">
        <f t="shared" si="61"/>
        <v>4125.4772730033801</v>
      </c>
      <c r="R362" s="27">
        <f t="shared" si="62"/>
        <v>2.2417157701466395E-4</v>
      </c>
      <c r="S362" s="27">
        <f t="shared" si="63"/>
        <v>49.771404844677221</v>
      </c>
      <c r="U362" s="29">
        <f t="shared" si="64"/>
        <v>0.24752863638020281</v>
      </c>
      <c r="V362" s="29">
        <f t="shared" si="65"/>
        <v>0.36</v>
      </c>
    </row>
    <row r="363" spans="10:22" x14ac:dyDescent="0.3">
      <c r="J363" s="17">
        <f t="shared" si="56"/>
        <v>21360</v>
      </c>
      <c r="K363" s="18">
        <f t="shared" si="57"/>
        <v>5.9333333333333336</v>
      </c>
      <c r="L363" s="17">
        <f t="shared" si="55"/>
        <v>-19</v>
      </c>
      <c r="M363" s="26"/>
      <c r="N363" s="27">
        <f t="shared" si="58"/>
        <v>49.771404844677221</v>
      </c>
      <c r="O363" s="30">
        <f t="shared" si="59"/>
        <v>1</v>
      </c>
      <c r="P363" s="1">
        <f t="shared" si="60"/>
        <v>6000</v>
      </c>
      <c r="Q363" s="28">
        <f t="shared" si="61"/>
        <v>4126.2842906806336</v>
      </c>
      <c r="R363" s="27">
        <f t="shared" si="62"/>
        <v>2.2407506688822847E-4</v>
      </c>
      <c r="S363" s="27">
        <f t="shared" si="63"/>
        <v>49.784849348690514</v>
      </c>
      <c r="U363" s="29">
        <f t="shared" si="64"/>
        <v>0.24757705744083802</v>
      </c>
      <c r="V363" s="29">
        <f t="shared" si="65"/>
        <v>0.36</v>
      </c>
    </row>
    <row r="364" spans="10:22" x14ac:dyDescent="0.3">
      <c r="J364" s="17">
        <f t="shared" si="56"/>
        <v>21420</v>
      </c>
      <c r="K364" s="18">
        <f t="shared" si="57"/>
        <v>5.95</v>
      </c>
      <c r="L364" s="17">
        <f t="shared" si="55"/>
        <v>-19</v>
      </c>
      <c r="M364" s="26"/>
      <c r="N364" s="27">
        <f t="shared" si="58"/>
        <v>49.784849348690514</v>
      </c>
      <c r="O364" s="30">
        <f t="shared" si="59"/>
        <v>1</v>
      </c>
      <c r="P364" s="1">
        <f t="shared" si="60"/>
        <v>6000</v>
      </c>
      <c r="Q364" s="28">
        <f t="shared" si="61"/>
        <v>4127.0909609214305</v>
      </c>
      <c r="R364" s="27">
        <f t="shared" si="62"/>
        <v>2.2397859831123769E-4</v>
      </c>
      <c r="S364" s="27">
        <f t="shared" si="63"/>
        <v>49.798288064589187</v>
      </c>
      <c r="U364" s="29">
        <f t="shared" si="64"/>
        <v>0.24762545765528585</v>
      </c>
      <c r="V364" s="29">
        <f t="shared" si="65"/>
        <v>0.36</v>
      </c>
    </row>
    <row r="365" spans="10:22" x14ac:dyDescent="0.3">
      <c r="J365" s="17">
        <f t="shared" si="56"/>
        <v>21480</v>
      </c>
      <c r="K365" s="18">
        <f t="shared" si="57"/>
        <v>5.9666666666666668</v>
      </c>
      <c r="L365" s="17">
        <f t="shared" si="55"/>
        <v>-19</v>
      </c>
      <c r="M365" s="26"/>
      <c r="N365" s="27">
        <f t="shared" si="58"/>
        <v>49.798288064589187</v>
      </c>
      <c r="O365" s="30">
        <f t="shared" si="59"/>
        <v>1</v>
      </c>
      <c r="P365" s="1">
        <f t="shared" si="60"/>
        <v>6000</v>
      </c>
      <c r="Q365" s="28">
        <f t="shared" si="61"/>
        <v>4127.8972838753516</v>
      </c>
      <c r="R365" s="27">
        <f t="shared" si="62"/>
        <v>2.2388217126580344E-4</v>
      </c>
      <c r="S365" s="27">
        <f t="shared" si="63"/>
        <v>49.811720994865134</v>
      </c>
      <c r="U365" s="29">
        <f t="shared" si="64"/>
        <v>0.24767383703252108</v>
      </c>
      <c r="V365" s="29">
        <f t="shared" si="65"/>
        <v>0.36</v>
      </c>
    </row>
    <row r="366" spans="10:22" x14ac:dyDescent="0.3">
      <c r="J366" s="17">
        <f t="shared" si="56"/>
        <v>21540</v>
      </c>
      <c r="K366" s="18">
        <f t="shared" si="57"/>
        <v>5.9833333333333334</v>
      </c>
      <c r="L366" s="17">
        <f t="shared" si="55"/>
        <v>-19</v>
      </c>
      <c r="M366" s="26"/>
      <c r="N366" s="27">
        <f t="shared" si="58"/>
        <v>49.811720994865134</v>
      </c>
      <c r="O366" s="30">
        <f t="shared" si="59"/>
        <v>1</v>
      </c>
      <c r="P366" s="1">
        <f t="shared" si="60"/>
        <v>6000</v>
      </c>
      <c r="Q366" s="28">
        <f t="shared" si="61"/>
        <v>4128.7032596919089</v>
      </c>
      <c r="R366" s="27">
        <f t="shared" si="62"/>
        <v>2.2378578573404581E-4</v>
      </c>
      <c r="S366" s="27">
        <f t="shared" si="63"/>
        <v>49.825148142009176</v>
      </c>
      <c r="U366" s="29">
        <f t="shared" si="64"/>
        <v>0.24772219558151454</v>
      </c>
      <c r="V366" s="29">
        <f t="shared" si="65"/>
        <v>0.36</v>
      </c>
    </row>
    <row r="367" spans="10:22" x14ac:dyDescent="0.3">
      <c r="J367" s="17">
        <f t="shared" si="56"/>
        <v>21600</v>
      </c>
      <c r="K367" s="18">
        <f t="shared" si="57"/>
        <v>6</v>
      </c>
      <c r="L367" s="17">
        <f t="shared" si="55"/>
        <v>-18</v>
      </c>
      <c r="M367" s="26"/>
      <c r="N367" s="27">
        <f t="shared" si="58"/>
        <v>49.825148142009176</v>
      </c>
      <c r="O367" s="30">
        <f t="shared" si="59"/>
        <v>1</v>
      </c>
      <c r="P367" s="1">
        <f t="shared" si="60"/>
        <v>6000</v>
      </c>
      <c r="Q367" s="28">
        <f t="shared" si="61"/>
        <v>4069.50888852055</v>
      </c>
      <c r="R367" s="27">
        <f t="shared" si="62"/>
        <v>2.3086475860792274E-4</v>
      </c>
      <c r="S367" s="27">
        <f t="shared" si="63"/>
        <v>49.83900002752565</v>
      </c>
      <c r="U367" s="29">
        <f t="shared" si="64"/>
        <v>0.24417053331123301</v>
      </c>
      <c r="V367" s="29">
        <f t="shared" si="65"/>
        <v>0.36</v>
      </c>
    </row>
    <row r="368" spans="10:22" x14ac:dyDescent="0.3">
      <c r="J368" s="17">
        <f t="shared" si="56"/>
        <v>21660</v>
      </c>
      <c r="K368" s="18">
        <f t="shared" si="57"/>
        <v>6.0166666666666666</v>
      </c>
      <c r="L368" s="17">
        <f t="shared" si="55"/>
        <v>-18</v>
      </c>
      <c r="M368" s="26"/>
      <c r="N368" s="27">
        <f t="shared" si="58"/>
        <v>49.83900002752565</v>
      </c>
      <c r="O368" s="30">
        <f t="shared" si="59"/>
        <v>1</v>
      </c>
      <c r="P368" s="1">
        <f t="shared" si="60"/>
        <v>6000</v>
      </c>
      <c r="Q368" s="28">
        <f t="shared" si="61"/>
        <v>4070.3400016515393</v>
      </c>
      <c r="R368" s="27">
        <f t="shared" si="62"/>
        <v>2.3076536693954325E-4</v>
      </c>
      <c r="S368" s="27">
        <f t="shared" si="63"/>
        <v>49.852845949542022</v>
      </c>
      <c r="U368" s="29">
        <f t="shared" si="64"/>
        <v>0.24422040009909238</v>
      </c>
      <c r="V368" s="29">
        <f t="shared" si="65"/>
        <v>0.36</v>
      </c>
    </row>
    <row r="369" spans="10:22" x14ac:dyDescent="0.3">
      <c r="J369" s="17">
        <f t="shared" si="56"/>
        <v>21720</v>
      </c>
      <c r="K369" s="18">
        <f t="shared" si="57"/>
        <v>6.0333333333333332</v>
      </c>
      <c r="L369" s="17">
        <f t="shared" si="55"/>
        <v>-18</v>
      </c>
      <c r="M369" s="26"/>
      <c r="N369" s="27">
        <f t="shared" si="58"/>
        <v>49.852845949542022</v>
      </c>
      <c r="O369" s="30">
        <f t="shared" si="59"/>
        <v>1</v>
      </c>
      <c r="P369" s="1">
        <f t="shared" si="60"/>
        <v>6000</v>
      </c>
      <c r="Q369" s="28">
        <f t="shared" si="61"/>
        <v>4071.1707569725218</v>
      </c>
      <c r="R369" s="27">
        <f t="shared" si="62"/>
        <v>2.3066601806116699E-4</v>
      </c>
      <c r="S369" s="27">
        <f t="shared" si="63"/>
        <v>49.866685910625691</v>
      </c>
      <c r="U369" s="29">
        <f t="shared" si="64"/>
        <v>0.24427024541835132</v>
      </c>
      <c r="V369" s="29">
        <f t="shared" si="65"/>
        <v>0.36</v>
      </c>
    </row>
    <row r="370" spans="10:22" x14ac:dyDescent="0.3">
      <c r="J370" s="17">
        <f t="shared" si="56"/>
        <v>21780</v>
      </c>
      <c r="K370" s="18">
        <f t="shared" si="57"/>
        <v>6.05</v>
      </c>
      <c r="L370" s="17">
        <f t="shared" si="55"/>
        <v>-18</v>
      </c>
      <c r="M370" s="26"/>
      <c r="N370" s="27">
        <f t="shared" si="58"/>
        <v>49.866685910625691</v>
      </c>
      <c r="O370" s="30">
        <f t="shared" si="59"/>
        <v>1</v>
      </c>
      <c r="P370" s="1">
        <f t="shared" si="60"/>
        <v>6000</v>
      </c>
      <c r="Q370" s="28">
        <f t="shared" si="61"/>
        <v>4072.0011546375413</v>
      </c>
      <c r="R370" s="27">
        <f t="shared" si="62"/>
        <v>2.30566711954372E-4</v>
      </c>
      <c r="S370" s="27">
        <f t="shared" si="63"/>
        <v>49.880519913342951</v>
      </c>
      <c r="U370" s="29">
        <f t="shared" si="64"/>
        <v>0.24432006927825248</v>
      </c>
      <c r="V370" s="29">
        <f t="shared" si="65"/>
        <v>0.36</v>
      </c>
    </row>
    <row r="371" spans="10:22" x14ac:dyDescent="0.3">
      <c r="J371" s="17">
        <f t="shared" si="56"/>
        <v>21840</v>
      </c>
      <c r="K371" s="18">
        <f t="shared" si="57"/>
        <v>6.0666666666666664</v>
      </c>
      <c r="L371" s="17">
        <f t="shared" si="55"/>
        <v>-18</v>
      </c>
      <c r="M371" s="26"/>
      <c r="N371" s="27">
        <f t="shared" si="58"/>
        <v>49.880519913342951</v>
      </c>
      <c r="O371" s="30">
        <f t="shared" si="59"/>
        <v>1</v>
      </c>
      <c r="P371" s="1">
        <f t="shared" si="60"/>
        <v>6000</v>
      </c>
      <c r="Q371" s="28">
        <f t="shared" si="61"/>
        <v>4072.8311948005771</v>
      </c>
      <c r="R371" s="27">
        <f t="shared" si="62"/>
        <v>2.3046744860074419E-4</v>
      </c>
      <c r="S371" s="27">
        <f t="shared" si="63"/>
        <v>49.894347960258997</v>
      </c>
      <c r="U371" s="29">
        <f t="shared" si="64"/>
        <v>0.24436987168803462</v>
      </c>
      <c r="V371" s="29">
        <f t="shared" si="65"/>
        <v>0.36</v>
      </c>
    </row>
    <row r="372" spans="10:22" x14ac:dyDescent="0.3">
      <c r="J372" s="17">
        <f t="shared" si="56"/>
        <v>21900</v>
      </c>
      <c r="K372" s="18">
        <f t="shared" si="57"/>
        <v>6.083333333333333</v>
      </c>
      <c r="L372" s="17">
        <f t="shared" si="55"/>
        <v>-18</v>
      </c>
      <c r="M372" s="26"/>
      <c r="N372" s="27">
        <f t="shared" si="58"/>
        <v>49.894347960258997</v>
      </c>
      <c r="O372" s="30">
        <f t="shared" si="59"/>
        <v>1</v>
      </c>
      <c r="P372" s="1">
        <f t="shared" si="60"/>
        <v>6000</v>
      </c>
      <c r="Q372" s="28">
        <f t="shared" si="61"/>
        <v>4073.6608776155399</v>
      </c>
      <c r="R372" s="27">
        <f t="shared" si="62"/>
        <v>2.3036822798187754E-4</v>
      </c>
      <c r="S372" s="27">
        <f t="shared" si="63"/>
        <v>49.908170053937909</v>
      </c>
      <c r="U372" s="29">
        <f t="shared" si="64"/>
        <v>0.24441965265693238</v>
      </c>
      <c r="V372" s="29">
        <f t="shared" si="65"/>
        <v>0.36</v>
      </c>
    </row>
    <row r="373" spans="10:22" x14ac:dyDescent="0.3">
      <c r="J373" s="17">
        <f t="shared" si="56"/>
        <v>21960</v>
      </c>
      <c r="K373" s="18">
        <f t="shared" si="57"/>
        <v>6.1</v>
      </c>
      <c r="L373" s="17">
        <f t="shared" si="55"/>
        <v>-18</v>
      </c>
      <c r="M373" s="26"/>
      <c r="N373" s="27">
        <f t="shared" si="58"/>
        <v>49.908170053937909</v>
      </c>
      <c r="O373" s="30">
        <f t="shared" si="59"/>
        <v>1</v>
      </c>
      <c r="P373" s="1">
        <f t="shared" si="60"/>
        <v>6000</v>
      </c>
      <c r="Q373" s="28">
        <f t="shared" si="61"/>
        <v>4074.4902032362743</v>
      </c>
      <c r="R373" s="27">
        <f t="shared" si="62"/>
        <v>2.3026905007937404E-4</v>
      </c>
      <c r="S373" s="27">
        <f t="shared" si="63"/>
        <v>49.921986196942669</v>
      </c>
      <c r="U373" s="29">
        <f t="shared" si="64"/>
        <v>0.24446941219417645</v>
      </c>
      <c r="V373" s="29">
        <f t="shared" si="65"/>
        <v>0.36</v>
      </c>
    </row>
    <row r="374" spans="10:22" x14ac:dyDescent="0.3">
      <c r="J374" s="17">
        <f t="shared" si="56"/>
        <v>22020</v>
      </c>
      <c r="K374" s="18">
        <f t="shared" si="57"/>
        <v>6.1166666666666663</v>
      </c>
      <c r="L374" s="17">
        <f t="shared" si="55"/>
        <v>-18</v>
      </c>
      <c r="M374" s="26"/>
      <c r="N374" s="27">
        <f t="shared" si="58"/>
        <v>49.921986196942669</v>
      </c>
      <c r="O374" s="30">
        <f t="shared" si="59"/>
        <v>1</v>
      </c>
      <c r="P374" s="1">
        <f t="shared" si="60"/>
        <v>6000</v>
      </c>
      <c r="Q374" s="28">
        <f t="shared" si="61"/>
        <v>4075.3191718165599</v>
      </c>
      <c r="R374" s="27">
        <f t="shared" si="62"/>
        <v>2.3016991487484335E-4</v>
      </c>
      <c r="S374" s="27">
        <f t="shared" si="63"/>
        <v>49.935796391835162</v>
      </c>
      <c r="U374" s="29">
        <f t="shared" si="64"/>
        <v>0.2445191503089936</v>
      </c>
      <c r="V374" s="29">
        <f t="shared" si="65"/>
        <v>0.36</v>
      </c>
    </row>
    <row r="375" spans="10:22" x14ac:dyDescent="0.3">
      <c r="J375" s="17">
        <f t="shared" si="56"/>
        <v>22080</v>
      </c>
      <c r="K375" s="18">
        <f t="shared" si="57"/>
        <v>6.1333333333333337</v>
      </c>
      <c r="L375" s="17">
        <f t="shared" si="55"/>
        <v>-18</v>
      </c>
      <c r="M375" s="26"/>
      <c r="N375" s="27">
        <f t="shared" si="58"/>
        <v>49.935796391835162</v>
      </c>
      <c r="O375" s="30">
        <f t="shared" si="59"/>
        <v>1</v>
      </c>
      <c r="P375" s="1">
        <f t="shared" si="60"/>
        <v>6000</v>
      </c>
      <c r="Q375" s="28">
        <f t="shared" si="61"/>
        <v>4076.14778351011</v>
      </c>
      <c r="R375" s="27">
        <f t="shared" si="62"/>
        <v>2.3007082234990312E-4</v>
      </c>
      <c r="S375" s="27">
        <f t="shared" si="63"/>
        <v>49.949600641176154</v>
      </c>
      <c r="U375" s="29">
        <f t="shared" si="64"/>
        <v>0.24456886701060659</v>
      </c>
      <c r="V375" s="29">
        <f t="shared" si="65"/>
        <v>0.36</v>
      </c>
    </row>
    <row r="376" spans="10:22" x14ac:dyDescent="0.3">
      <c r="J376" s="17">
        <f t="shared" si="56"/>
        <v>22140</v>
      </c>
      <c r="K376" s="18">
        <f t="shared" si="57"/>
        <v>6.15</v>
      </c>
      <c r="L376" s="17">
        <f t="shared" si="55"/>
        <v>-18</v>
      </c>
      <c r="M376" s="26"/>
      <c r="N376" s="27">
        <f t="shared" si="58"/>
        <v>49.949600641176154</v>
      </c>
      <c r="O376" s="30">
        <f t="shared" si="59"/>
        <v>1</v>
      </c>
      <c r="P376" s="1">
        <f t="shared" si="60"/>
        <v>6000</v>
      </c>
      <c r="Q376" s="28">
        <f t="shared" si="61"/>
        <v>4076.9760384705687</v>
      </c>
      <c r="R376" s="27">
        <f t="shared" si="62"/>
        <v>2.2997177248617931E-4</v>
      </c>
      <c r="S376" s="27">
        <f t="shared" si="63"/>
        <v>49.963398947525327</v>
      </c>
      <c r="U376" s="29">
        <f t="shared" si="64"/>
        <v>0.24461856230823414</v>
      </c>
      <c r="V376" s="29">
        <f t="shared" si="65"/>
        <v>0.36</v>
      </c>
    </row>
    <row r="377" spans="10:22" x14ac:dyDescent="0.3">
      <c r="J377" s="17">
        <f t="shared" si="56"/>
        <v>22200</v>
      </c>
      <c r="K377" s="18">
        <f t="shared" si="57"/>
        <v>6.166666666666667</v>
      </c>
      <c r="L377" s="17">
        <f t="shared" si="55"/>
        <v>-18</v>
      </c>
      <c r="M377" s="26"/>
      <c r="N377" s="27">
        <f t="shared" si="58"/>
        <v>49.963398947525327</v>
      </c>
      <c r="O377" s="30">
        <f t="shared" si="59"/>
        <v>1</v>
      </c>
      <c r="P377" s="1">
        <f t="shared" si="60"/>
        <v>6000</v>
      </c>
      <c r="Q377" s="28">
        <f t="shared" si="61"/>
        <v>4077.8039368515192</v>
      </c>
      <c r="R377" s="27">
        <f t="shared" si="62"/>
        <v>2.2987276526530503E-4</v>
      </c>
      <c r="S377" s="27">
        <f t="shared" si="63"/>
        <v>49.977191313441246</v>
      </c>
      <c r="U377" s="29">
        <f t="shared" si="64"/>
        <v>0.24466823621109116</v>
      </c>
      <c r="V377" s="29">
        <f t="shared" si="65"/>
        <v>0.36</v>
      </c>
    </row>
    <row r="378" spans="10:22" x14ac:dyDescent="0.3">
      <c r="J378" s="17">
        <f t="shared" si="56"/>
        <v>22260</v>
      </c>
      <c r="K378" s="18">
        <f t="shared" si="57"/>
        <v>6.1833333333333336</v>
      </c>
      <c r="L378" s="17">
        <f t="shared" si="55"/>
        <v>-18</v>
      </c>
      <c r="M378" s="26"/>
      <c r="N378" s="27">
        <f t="shared" si="58"/>
        <v>49.977191313441246</v>
      </c>
      <c r="O378" s="30">
        <f t="shared" si="59"/>
        <v>1</v>
      </c>
      <c r="P378" s="1">
        <f t="shared" si="60"/>
        <v>6000</v>
      </c>
      <c r="Q378" s="28">
        <f t="shared" si="61"/>
        <v>4078.6314788064742</v>
      </c>
      <c r="R378" s="27">
        <f t="shared" si="62"/>
        <v>2.2977380066892202E-4</v>
      </c>
      <c r="S378" s="27">
        <f t="shared" si="63"/>
        <v>49.99097774148138</v>
      </c>
      <c r="U378" s="29">
        <f t="shared" si="64"/>
        <v>0.24471788872838843</v>
      </c>
      <c r="V378" s="29">
        <f t="shared" si="65"/>
        <v>0.36</v>
      </c>
    </row>
    <row r="379" spans="10:22" x14ac:dyDescent="0.3">
      <c r="J379" s="17">
        <f t="shared" si="56"/>
        <v>22320</v>
      </c>
      <c r="K379" s="18">
        <f t="shared" si="57"/>
        <v>6.2</v>
      </c>
      <c r="L379" s="17">
        <f t="shared" si="55"/>
        <v>-18</v>
      </c>
      <c r="M379" s="26"/>
      <c r="N379" s="27">
        <f t="shared" si="58"/>
        <v>49.99097774148138</v>
      </c>
      <c r="O379" s="30">
        <f t="shared" si="59"/>
        <v>1</v>
      </c>
      <c r="P379" s="1">
        <f t="shared" si="60"/>
        <v>6000</v>
      </c>
      <c r="Q379" s="28">
        <f t="shared" si="61"/>
        <v>4079.4586644888823</v>
      </c>
      <c r="R379" s="27">
        <f t="shared" si="62"/>
        <v>2.2967487867867948E-4</v>
      </c>
      <c r="S379" s="27">
        <f t="shared" si="63"/>
        <v>50.0047582342021</v>
      </c>
      <c r="U379" s="29">
        <f t="shared" si="64"/>
        <v>0.24476751986933293</v>
      </c>
      <c r="V379" s="29">
        <f t="shared" si="65"/>
        <v>0.36</v>
      </c>
    </row>
    <row r="380" spans="10:22" x14ac:dyDescent="0.3">
      <c r="J380" s="17">
        <f t="shared" si="56"/>
        <v>22380</v>
      </c>
      <c r="K380" s="18">
        <f t="shared" si="57"/>
        <v>6.2166666666666668</v>
      </c>
      <c r="L380" s="17">
        <f t="shared" si="55"/>
        <v>-18</v>
      </c>
      <c r="M380" s="26"/>
      <c r="N380" s="27">
        <f t="shared" si="58"/>
        <v>50.0047582342021</v>
      </c>
      <c r="O380" s="30">
        <f t="shared" si="59"/>
        <v>1</v>
      </c>
      <c r="P380" s="1">
        <f t="shared" si="60"/>
        <v>6000</v>
      </c>
      <c r="Q380" s="28">
        <f t="shared" si="61"/>
        <v>4080.2854940521261</v>
      </c>
      <c r="R380" s="27">
        <f t="shared" si="62"/>
        <v>2.2957599927623463E-4</v>
      </c>
      <c r="S380" s="27">
        <f t="shared" si="63"/>
        <v>50.018532794158673</v>
      </c>
      <c r="U380" s="29">
        <f t="shared" si="64"/>
        <v>0.24481712964312755</v>
      </c>
      <c r="V380" s="29">
        <f t="shared" si="65"/>
        <v>0.36</v>
      </c>
    </row>
    <row r="381" spans="10:22" x14ac:dyDescent="0.3">
      <c r="J381" s="17">
        <f t="shared" si="56"/>
        <v>22440</v>
      </c>
      <c r="K381" s="18">
        <f t="shared" si="57"/>
        <v>6.2333333333333334</v>
      </c>
      <c r="L381" s="17">
        <f t="shared" si="55"/>
        <v>-18</v>
      </c>
      <c r="M381" s="26"/>
      <c r="N381" s="27">
        <f t="shared" si="58"/>
        <v>50.018532794158673</v>
      </c>
      <c r="O381" s="30">
        <f t="shared" si="59"/>
        <v>1</v>
      </c>
      <c r="P381" s="1">
        <f t="shared" si="60"/>
        <v>6000</v>
      </c>
      <c r="Q381" s="28">
        <f t="shared" si="61"/>
        <v>4081.1119676495205</v>
      </c>
      <c r="R381" s="27">
        <f t="shared" si="62"/>
        <v>2.2947716244325276E-4</v>
      </c>
      <c r="S381" s="27">
        <f t="shared" si="63"/>
        <v>50.032301423905267</v>
      </c>
      <c r="U381" s="29">
        <f t="shared" si="64"/>
        <v>0.24486671805897123</v>
      </c>
      <c r="V381" s="29">
        <f t="shared" si="65"/>
        <v>0.36</v>
      </c>
    </row>
    <row r="382" spans="10:22" x14ac:dyDescent="0.3">
      <c r="J382" s="17">
        <f t="shared" si="56"/>
        <v>22500</v>
      </c>
      <c r="K382" s="18">
        <f t="shared" si="57"/>
        <v>6.25</v>
      </c>
      <c r="L382" s="17">
        <f t="shared" si="55"/>
        <v>-18</v>
      </c>
      <c r="M382" s="26"/>
      <c r="N382" s="27">
        <f t="shared" si="58"/>
        <v>50.032301423905267</v>
      </c>
      <c r="O382" s="30">
        <f t="shared" si="59"/>
        <v>1</v>
      </c>
      <c r="P382" s="1">
        <f t="shared" si="60"/>
        <v>6000</v>
      </c>
      <c r="Q382" s="28">
        <f t="shared" si="61"/>
        <v>4081.9380854343162</v>
      </c>
      <c r="R382" s="27">
        <f t="shared" si="62"/>
        <v>2.2937836816140682E-4</v>
      </c>
      <c r="S382" s="27">
        <f t="shared" si="63"/>
        <v>50.046064125994953</v>
      </c>
      <c r="U382" s="29">
        <f t="shared" si="64"/>
        <v>0.24491628512605898</v>
      </c>
      <c r="V382" s="29">
        <f t="shared" si="65"/>
        <v>0.36</v>
      </c>
    </row>
    <row r="383" spans="10:22" x14ac:dyDescent="0.3">
      <c r="J383" s="17">
        <f t="shared" si="56"/>
        <v>22560</v>
      </c>
      <c r="K383" s="18">
        <f t="shared" si="57"/>
        <v>6.2666666666666666</v>
      </c>
      <c r="L383" s="17">
        <f t="shared" si="55"/>
        <v>-18</v>
      </c>
      <c r="M383" s="26"/>
      <c r="N383" s="27">
        <f t="shared" si="58"/>
        <v>50.046064125994953</v>
      </c>
      <c r="O383" s="30">
        <f t="shared" si="59"/>
        <v>1</v>
      </c>
      <c r="P383" s="1">
        <f t="shared" si="60"/>
        <v>6000</v>
      </c>
      <c r="Q383" s="28">
        <f t="shared" si="61"/>
        <v>4082.7638475596968</v>
      </c>
      <c r="R383" s="27">
        <f t="shared" si="62"/>
        <v>2.292796164123778E-4</v>
      </c>
      <c r="S383" s="27">
        <f t="shared" si="63"/>
        <v>50.059820902979695</v>
      </c>
      <c r="U383" s="29">
        <f t="shared" si="64"/>
        <v>0.24496583085358181</v>
      </c>
      <c r="V383" s="29">
        <f t="shared" si="65"/>
        <v>0.36</v>
      </c>
    </row>
    <row r="384" spans="10:22" x14ac:dyDescent="0.3">
      <c r="J384" s="17">
        <f t="shared" si="56"/>
        <v>22620</v>
      </c>
      <c r="K384" s="18">
        <f t="shared" si="57"/>
        <v>6.2833333333333332</v>
      </c>
      <c r="L384" s="17">
        <f t="shared" si="55"/>
        <v>-18</v>
      </c>
      <c r="M384" s="26"/>
      <c r="N384" s="27">
        <f t="shared" si="58"/>
        <v>50.059820902979695</v>
      </c>
      <c r="O384" s="30">
        <f t="shared" si="59"/>
        <v>1</v>
      </c>
      <c r="P384" s="1">
        <f t="shared" si="60"/>
        <v>6000</v>
      </c>
      <c r="Q384" s="28">
        <f t="shared" si="61"/>
        <v>4083.5892541787816</v>
      </c>
      <c r="R384" s="27">
        <f t="shared" si="62"/>
        <v>2.2918090717785437E-4</v>
      </c>
      <c r="S384" s="27">
        <f t="shared" si="63"/>
        <v>50.073571757410363</v>
      </c>
      <c r="U384" s="29">
        <f t="shared" si="64"/>
        <v>0.2450153552507269</v>
      </c>
      <c r="V384" s="29">
        <f t="shared" si="65"/>
        <v>0.36</v>
      </c>
    </row>
    <row r="385" spans="10:22" x14ac:dyDescent="0.3">
      <c r="J385" s="17">
        <f t="shared" si="56"/>
        <v>22680</v>
      </c>
      <c r="K385" s="18">
        <f t="shared" si="57"/>
        <v>6.3</v>
      </c>
      <c r="L385" s="17">
        <f t="shared" si="55"/>
        <v>-18</v>
      </c>
      <c r="M385" s="26"/>
      <c r="N385" s="27">
        <f t="shared" si="58"/>
        <v>50.073571757410363</v>
      </c>
      <c r="O385" s="30">
        <f t="shared" si="59"/>
        <v>1</v>
      </c>
      <c r="P385" s="1">
        <f t="shared" si="60"/>
        <v>6000</v>
      </c>
      <c r="Q385" s="28">
        <f t="shared" si="61"/>
        <v>4084.4143054446217</v>
      </c>
      <c r="R385" s="27">
        <f t="shared" si="62"/>
        <v>2.2908224043953341E-4</v>
      </c>
      <c r="S385" s="27">
        <f t="shared" si="63"/>
        <v>50.087316691836733</v>
      </c>
      <c r="U385" s="29">
        <f t="shared" si="64"/>
        <v>0.24506485832667729</v>
      </c>
      <c r="V385" s="29">
        <f t="shared" si="65"/>
        <v>0.36</v>
      </c>
    </row>
    <row r="386" spans="10:22" x14ac:dyDescent="0.3">
      <c r="J386" s="17">
        <f t="shared" si="56"/>
        <v>22740</v>
      </c>
      <c r="K386" s="18">
        <f t="shared" si="57"/>
        <v>6.3166666666666664</v>
      </c>
      <c r="L386" s="17">
        <f t="shared" si="55"/>
        <v>-18</v>
      </c>
      <c r="M386" s="26"/>
      <c r="N386" s="27">
        <f t="shared" si="58"/>
        <v>50.087316691836733</v>
      </c>
      <c r="O386" s="30">
        <f t="shared" si="59"/>
        <v>1</v>
      </c>
      <c r="P386" s="1">
        <f t="shared" si="60"/>
        <v>6000</v>
      </c>
      <c r="Q386" s="28">
        <f t="shared" si="61"/>
        <v>4085.2390015102042</v>
      </c>
      <c r="R386" s="27">
        <f t="shared" si="62"/>
        <v>2.2898361617911932E-4</v>
      </c>
      <c r="S386" s="27">
        <f t="shared" si="63"/>
        <v>50.101055708807479</v>
      </c>
      <c r="U386" s="29">
        <f t="shared" si="64"/>
        <v>0.24511434009061225</v>
      </c>
      <c r="V386" s="29">
        <f t="shared" si="65"/>
        <v>0.36</v>
      </c>
    </row>
    <row r="387" spans="10:22" x14ac:dyDescent="0.3">
      <c r="J387" s="17">
        <f t="shared" si="56"/>
        <v>22800</v>
      </c>
      <c r="K387" s="18">
        <f t="shared" si="57"/>
        <v>6.333333333333333</v>
      </c>
      <c r="L387" s="17">
        <f t="shared" si="55"/>
        <v>-18</v>
      </c>
      <c r="M387" s="26"/>
      <c r="N387" s="27">
        <f t="shared" si="58"/>
        <v>50.101055708807479</v>
      </c>
      <c r="O387" s="30">
        <f t="shared" si="59"/>
        <v>1</v>
      </c>
      <c r="P387" s="1">
        <f t="shared" si="60"/>
        <v>6000</v>
      </c>
      <c r="Q387" s="28">
        <f t="shared" si="61"/>
        <v>4086.0633425284486</v>
      </c>
      <c r="R387" s="27">
        <f t="shared" si="62"/>
        <v>2.2888503437832472E-4</v>
      </c>
      <c r="S387" s="27">
        <f t="shared" si="63"/>
        <v>50.114788810870181</v>
      </c>
      <c r="U387" s="29">
        <f t="shared" si="64"/>
        <v>0.24516380055170692</v>
      </c>
      <c r="V387" s="29">
        <f t="shared" si="65"/>
        <v>0.36</v>
      </c>
    </row>
    <row r="388" spans="10:22" x14ac:dyDescent="0.3">
      <c r="J388" s="17">
        <f t="shared" si="56"/>
        <v>22860</v>
      </c>
      <c r="K388" s="18">
        <f t="shared" si="57"/>
        <v>6.35</v>
      </c>
      <c r="L388" s="17">
        <f t="shared" si="55"/>
        <v>-18</v>
      </c>
      <c r="M388" s="26"/>
      <c r="N388" s="27">
        <f t="shared" si="58"/>
        <v>50.114788810870181</v>
      </c>
      <c r="O388" s="30">
        <f t="shared" si="59"/>
        <v>1</v>
      </c>
      <c r="P388" s="1">
        <f t="shared" si="60"/>
        <v>6000</v>
      </c>
      <c r="Q388" s="28">
        <f t="shared" si="61"/>
        <v>4086.8873286522107</v>
      </c>
      <c r="R388" s="27">
        <f t="shared" si="62"/>
        <v>2.2878649501886981E-4</v>
      </c>
      <c r="S388" s="27">
        <f t="shared" si="63"/>
        <v>50.12851600057131</v>
      </c>
      <c r="U388" s="29">
        <f t="shared" si="64"/>
        <v>0.24521323971913264</v>
      </c>
      <c r="V388" s="29">
        <f t="shared" si="65"/>
        <v>0.36</v>
      </c>
    </row>
    <row r="389" spans="10:22" x14ac:dyDescent="0.3">
      <c r="J389" s="17">
        <f t="shared" si="56"/>
        <v>22920</v>
      </c>
      <c r="K389" s="18">
        <f t="shared" si="57"/>
        <v>6.3666666666666663</v>
      </c>
      <c r="L389" s="17">
        <f t="shared" si="55"/>
        <v>-18</v>
      </c>
      <c r="M389" s="26"/>
      <c r="N389" s="27">
        <f t="shared" si="58"/>
        <v>50.12851600057131</v>
      </c>
      <c r="O389" s="30">
        <f t="shared" si="59"/>
        <v>1</v>
      </c>
      <c r="P389" s="1">
        <f t="shared" si="60"/>
        <v>6000</v>
      </c>
      <c r="Q389" s="28">
        <f t="shared" si="61"/>
        <v>4087.7109600342787</v>
      </c>
      <c r="R389" s="27">
        <f t="shared" si="62"/>
        <v>2.2868799808248281E-4</v>
      </c>
      <c r="S389" s="27">
        <f t="shared" si="63"/>
        <v>50.142237280456257</v>
      </c>
      <c r="U389" s="29">
        <f t="shared" si="64"/>
        <v>0.24526265760205671</v>
      </c>
      <c r="V389" s="29">
        <f t="shared" si="65"/>
        <v>0.36</v>
      </c>
    </row>
    <row r="390" spans="10:22" x14ac:dyDescent="0.3">
      <c r="J390" s="17">
        <f t="shared" si="56"/>
        <v>22980</v>
      </c>
      <c r="K390" s="18">
        <f t="shared" si="57"/>
        <v>6.3833333333333337</v>
      </c>
      <c r="L390" s="17">
        <f t="shared" si="55"/>
        <v>-18</v>
      </c>
      <c r="M390" s="26"/>
      <c r="N390" s="27">
        <f t="shared" si="58"/>
        <v>50.142237280456257</v>
      </c>
      <c r="O390" s="30">
        <f t="shared" si="59"/>
        <v>1</v>
      </c>
      <c r="P390" s="1">
        <f t="shared" si="60"/>
        <v>6000</v>
      </c>
      <c r="Q390" s="28">
        <f t="shared" si="61"/>
        <v>4088.5342368273755</v>
      </c>
      <c r="R390" s="27">
        <f t="shared" si="62"/>
        <v>2.2858954355089984E-4</v>
      </c>
      <c r="S390" s="27">
        <f t="shared" si="63"/>
        <v>50.155952653069313</v>
      </c>
      <c r="U390" s="29">
        <f t="shared" si="64"/>
        <v>0.24531205420964253</v>
      </c>
      <c r="V390" s="29">
        <f t="shared" si="65"/>
        <v>0.36</v>
      </c>
    </row>
    <row r="391" spans="10:22" x14ac:dyDescent="0.3">
      <c r="J391" s="17">
        <f t="shared" si="56"/>
        <v>23040</v>
      </c>
      <c r="K391" s="18">
        <f t="shared" si="57"/>
        <v>6.4</v>
      </c>
      <c r="L391" s="17">
        <f t="shared" ref="L391:L454" si="66">VLOOKUP(ROUNDDOWN(K391,0)+1,$D$24:$E$31,2)</f>
        <v>-18</v>
      </c>
      <c r="M391" s="26"/>
      <c r="N391" s="27">
        <f t="shared" si="58"/>
        <v>50.155952653069313</v>
      </c>
      <c r="O391" s="30">
        <f t="shared" si="59"/>
        <v>1</v>
      </c>
      <c r="P391" s="1">
        <f t="shared" si="60"/>
        <v>6000</v>
      </c>
      <c r="Q391" s="28">
        <f t="shared" si="61"/>
        <v>4089.3571591841583</v>
      </c>
      <c r="R391" s="27">
        <f t="shared" si="62"/>
        <v>2.2849113140586483E-4</v>
      </c>
      <c r="S391" s="27">
        <f t="shared" si="63"/>
        <v>50.169662120953667</v>
      </c>
      <c r="U391" s="29">
        <f t="shared" si="64"/>
        <v>0.24536142955104948</v>
      </c>
      <c r="V391" s="29">
        <f t="shared" si="65"/>
        <v>0.36</v>
      </c>
    </row>
    <row r="392" spans="10:22" x14ac:dyDescent="0.3">
      <c r="J392" s="17">
        <f t="shared" ref="J392:J455" si="67">J391+$K$2</f>
        <v>23100</v>
      </c>
      <c r="K392" s="18">
        <f t="shared" ref="K392:K455" si="68">J392/3600</f>
        <v>6.416666666666667</v>
      </c>
      <c r="L392" s="17">
        <f t="shared" si="66"/>
        <v>-18</v>
      </c>
      <c r="M392" s="26"/>
      <c r="N392" s="27">
        <f t="shared" si="58"/>
        <v>50.169662120953667</v>
      </c>
      <c r="O392" s="30">
        <f t="shared" si="59"/>
        <v>1</v>
      </c>
      <c r="P392" s="1">
        <f t="shared" si="60"/>
        <v>6000</v>
      </c>
      <c r="Q392" s="28">
        <f t="shared" si="61"/>
        <v>4090.1797272572194</v>
      </c>
      <c r="R392" s="27">
        <f t="shared" si="62"/>
        <v>2.2839276162912948E-4</v>
      </c>
      <c r="S392" s="27">
        <f t="shared" si="63"/>
        <v>50.183365686651413</v>
      </c>
      <c r="U392" s="29">
        <f t="shared" si="64"/>
        <v>0.24541078363543314</v>
      </c>
      <c r="V392" s="29">
        <f t="shared" si="65"/>
        <v>0.36</v>
      </c>
    </row>
    <row r="393" spans="10:22" x14ac:dyDescent="0.3">
      <c r="J393" s="17">
        <f t="shared" si="67"/>
        <v>23160</v>
      </c>
      <c r="K393" s="18">
        <f t="shared" si="68"/>
        <v>6.4333333333333336</v>
      </c>
      <c r="L393" s="17">
        <f t="shared" si="66"/>
        <v>-18</v>
      </c>
      <c r="M393" s="26"/>
      <c r="N393" s="27">
        <f t="shared" ref="N393:N456" si="69">S392</f>
        <v>50.183365686651413</v>
      </c>
      <c r="O393" s="30">
        <f t="shared" ref="O393:O456" si="70">OR(AND(NOT(O392),N393&lt;$E$11),AND(O392,N393&lt;$E$13))*1</f>
        <v>1</v>
      </c>
      <c r="P393" s="1">
        <f t="shared" ref="P393:P456" si="71">IF(O393,$E$9,0)</f>
        <v>6000</v>
      </c>
      <c r="Q393" s="28">
        <f t="shared" ref="Q393:Q456" si="72">$E$3*(N393-L393)</f>
        <v>4091.0019411990847</v>
      </c>
      <c r="R393" s="27">
        <f t="shared" ref="R393:R456" si="73">(P393-Q393)/($E$5*$E$7)</f>
        <v>2.282944342024534E-4</v>
      </c>
      <c r="S393" s="27">
        <f t="shared" ref="S393:S456" si="74">N393+R393*$K$2</f>
        <v>50.197063352703559</v>
      </c>
      <c r="U393" s="29">
        <f t="shared" ref="U393:U456" si="75">Q393*$K$2/1000000</f>
        <v>0.24546011647194507</v>
      </c>
      <c r="V393" s="29">
        <f t="shared" ref="V393:V456" si="76">P393*$K$2/1000000</f>
        <v>0.36</v>
      </c>
    </row>
    <row r="394" spans="10:22" x14ac:dyDescent="0.3">
      <c r="J394" s="17">
        <f t="shared" si="67"/>
        <v>23220</v>
      </c>
      <c r="K394" s="18">
        <f t="shared" si="68"/>
        <v>6.45</v>
      </c>
      <c r="L394" s="17">
        <f t="shared" si="66"/>
        <v>-18</v>
      </c>
      <c r="M394" s="26"/>
      <c r="N394" s="27">
        <f t="shared" si="69"/>
        <v>50.197063352703559</v>
      </c>
      <c r="O394" s="30">
        <f t="shared" si="70"/>
        <v>1</v>
      </c>
      <c r="P394" s="1">
        <f t="shared" si="71"/>
        <v>6000</v>
      </c>
      <c r="Q394" s="28">
        <f t="shared" si="72"/>
        <v>4091.8238011622138</v>
      </c>
      <c r="R394" s="27">
        <f t="shared" si="73"/>
        <v>2.2819614910760417E-4</v>
      </c>
      <c r="S394" s="27">
        <f t="shared" si="74"/>
        <v>50.210755121650017</v>
      </c>
      <c r="U394" s="29">
        <f t="shared" si="75"/>
        <v>0.24550942806973283</v>
      </c>
      <c r="V394" s="29">
        <f t="shared" si="76"/>
        <v>0.36</v>
      </c>
    </row>
    <row r="395" spans="10:22" x14ac:dyDescent="0.3">
      <c r="J395" s="17">
        <f t="shared" si="67"/>
        <v>23280</v>
      </c>
      <c r="K395" s="18">
        <f t="shared" si="68"/>
        <v>6.4666666666666668</v>
      </c>
      <c r="L395" s="17">
        <f t="shared" si="66"/>
        <v>-18</v>
      </c>
      <c r="M395" s="26"/>
      <c r="N395" s="27">
        <f t="shared" si="69"/>
        <v>50.210755121650017</v>
      </c>
      <c r="O395" s="30">
        <f t="shared" si="70"/>
        <v>1</v>
      </c>
      <c r="P395" s="1">
        <f t="shared" si="71"/>
        <v>6000</v>
      </c>
      <c r="Q395" s="28">
        <f t="shared" si="72"/>
        <v>4092.6453072990007</v>
      </c>
      <c r="R395" s="27">
        <f t="shared" si="73"/>
        <v>2.2809790632635725E-4</v>
      </c>
      <c r="S395" s="27">
        <f t="shared" si="74"/>
        <v>50.2244409960296</v>
      </c>
      <c r="U395" s="29">
        <f t="shared" si="75"/>
        <v>0.24555871843794005</v>
      </c>
      <c r="V395" s="29">
        <f t="shared" si="76"/>
        <v>0.36</v>
      </c>
    </row>
    <row r="396" spans="10:22" x14ac:dyDescent="0.3">
      <c r="J396" s="17">
        <f t="shared" si="67"/>
        <v>23340</v>
      </c>
      <c r="K396" s="18">
        <f t="shared" si="68"/>
        <v>6.4833333333333334</v>
      </c>
      <c r="L396" s="17">
        <f t="shared" si="66"/>
        <v>-18</v>
      </c>
      <c r="M396" s="26"/>
      <c r="N396" s="27">
        <f t="shared" si="69"/>
        <v>50.2244409960296</v>
      </c>
      <c r="O396" s="30">
        <f t="shared" si="70"/>
        <v>1</v>
      </c>
      <c r="P396" s="1">
        <f t="shared" si="71"/>
        <v>6000</v>
      </c>
      <c r="Q396" s="28">
        <f t="shared" si="72"/>
        <v>4093.4664597617762</v>
      </c>
      <c r="R396" s="27">
        <f t="shared" si="73"/>
        <v>2.2799970584049556E-4</v>
      </c>
      <c r="S396" s="27">
        <f t="shared" si="74"/>
        <v>50.238120978380032</v>
      </c>
      <c r="U396" s="29">
        <f t="shared" si="75"/>
        <v>0.24560798758570657</v>
      </c>
      <c r="V396" s="29">
        <f t="shared" si="76"/>
        <v>0.36</v>
      </c>
    </row>
    <row r="397" spans="10:22" x14ac:dyDescent="0.3">
      <c r="J397" s="17">
        <f t="shared" si="67"/>
        <v>23400</v>
      </c>
      <c r="K397" s="18">
        <f t="shared" si="68"/>
        <v>6.5</v>
      </c>
      <c r="L397" s="17">
        <f t="shared" si="66"/>
        <v>-18</v>
      </c>
      <c r="M397" s="26"/>
      <c r="N397" s="27">
        <f t="shared" si="69"/>
        <v>50.238120978380032</v>
      </c>
      <c r="O397" s="30">
        <f t="shared" si="70"/>
        <v>1</v>
      </c>
      <c r="P397" s="1">
        <f t="shared" si="71"/>
        <v>6000</v>
      </c>
      <c r="Q397" s="28">
        <f t="shared" si="72"/>
        <v>4094.2872587028023</v>
      </c>
      <c r="R397" s="27">
        <f t="shared" si="73"/>
        <v>2.2790154763181029E-4</v>
      </c>
      <c r="S397" s="27">
        <f t="shared" si="74"/>
        <v>50.251795071237943</v>
      </c>
      <c r="U397" s="29">
        <f t="shared" si="75"/>
        <v>0.24565723552216814</v>
      </c>
      <c r="V397" s="29">
        <f t="shared" si="76"/>
        <v>0.36</v>
      </c>
    </row>
    <row r="398" spans="10:22" x14ac:dyDescent="0.3">
      <c r="J398" s="17">
        <f t="shared" si="67"/>
        <v>23460</v>
      </c>
      <c r="K398" s="18">
        <f t="shared" si="68"/>
        <v>6.5166666666666666</v>
      </c>
      <c r="L398" s="17">
        <f t="shared" si="66"/>
        <v>-18</v>
      </c>
      <c r="M398" s="26"/>
      <c r="N398" s="27">
        <f t="shared" si="69"/>
        <v>50.251795071237943</v>
      </c>
      <c r="O398" s="30">
        <f t="shared" si="70"/>
        <v>1</v>
      </c>
      <c r="P398" s="1">
        <f t="shared" si="71"/>
        <v>6000</v>
      </c>
      <c r="Q398" s="28">
        <f t="shared" si="72"/>
        <v>4095.1077042742772</v>
      </c>
      <c r="R398" s="27">
        <f t="shared" si="73"/>
        <v>2.278034316821003E-4</v>
      </c>
      <c r="S398" s="27">
        <f t="shared" si="74"/>
        <v>50.265463277138871</v>
      </c>
      <c r="U398" s="29">
        <f t="shared" si="75"/>
        <v>0.24570646225645665</v>
      </c>
      <c r="V398" s="29">
        <f t="shared" si="76"/>
        <v>0.36</v>
      </c>
    </row>
    <row r="399" spans="10:22" x14ac:dyDescent="0.3">
      <c r="J399" s="17">
        <f t="shared" si="67"/>
        <v>23520</v>
      </c>
      <c r="K399" s="18">
        <f t="shared" si="68"/>
        <v>6.5333333333333332</v>
      </c>
      <c r="L399" s="17">
        <f t="shared" si="66"/>
        <v>-18</v>
      </c>
      <c r="M399" s="26"/>
      <c r="N399" s="27">
        <f t="shared" si="69"/>
        <v>50.265463277138871</v>
      </c>
      <c r="O399" s="30">
        <f t="shared" si="70"/>
        <v>1</v>
      </c>
      <c r="P399" s="1">
        <f t="shared" si="71"/>
        <v>6000</v>
      </c>
      <c r="Q399" s="28">
        <f t="shared" si="72"/>
        <v>4095.9277966283325</v>
      </c>
      <c r="R399" s="27">
        <f t="shared" si="73"/>
        <v>2.2770535797317237E-4</v>
      </c>
      <c r="S399" s="27">
        <f t="shared" si="74"/>
        <v>50.279125598617263</v>
      </c>
      <c r="U399" s="29">
        <f t="shared" si="75"/>
        <v>0.24575566779769994</v>
      </c>
      <c r="V399" s="29">
        <f t="shared" si="76"/>
        <v>0.36</v>
      </c>
    </row>
    <row r="400" spans="10:22" x14ac:dyDescent="0.3">
      <c r="J400" s="17">
        <f t="shared" si="67"/>
        <v>23580</v>
      </c>
      <c r="K400" s="18">
        <f t="shared" si="68"/>
        <v>6.55</v>
      </c>
      <c r="L400" s="17">
        <f t="shared" si="66"/>
        <v>-18</v>
      </c>
      <c r="M400" s="26"/>
      <c r="N400" s="27">
        <f t="shared" si="69"/>
        <v>50.279125598617263</v>
      </c>
      <c r="O400" s="30">
        <f t="shared" si="70"/>
        <v>1</v>
      </c>
      <c r="P400" s="1">
        <f t="shared" si="71"/>
        <v>6000</v>
      </c>
      <c r="Q400" s="28">
        <f t="shared" si="72"/>
        <v>4096.7475359170367</v>
      </c>
      <c r="R400" s="27">
        <f t="shared" si="73"/>
        <v>2.2760732648684088E-4</v>
      </c>
      <c r="S400" s="27">
        <f t="shared" si="74"/>
        <v>50.292782038206475</v>
      </c>
      <c r="U400" s="29">
        <f t="shared" si="75"/>
        <v>0.24580485215502221</v>
      </c>
      <c r="V400" s="29">
        <f t="shared" si="76"/>
        <v>0.36</v>
      </c>
    </row>
    <row r="401" spans="10:22" x14ac:dyDescent="0.3">
      <c r="J401" s="17">
        <f t="shared" si="67"/>
        <v>23640</v>
      </c>
      <c r="K401" s="18">
        <f t="shared" si="68"/>
        <v>6.5666666666666664</v>
      </c>
      <c r="L401" s="17">
        <f t="shared" si="66"/>
        <v>-18</v>
      </c>
      <c r="M401" s="26"/>
      <c r="N401" s="27">
        <f t="shared" si="69"/>
        <v>50.292782038206475</v>
      </c>
      <c r="O401" s="30">
        <f t="shared" si="70"/>
        <v>1</v>
      </c>
      <c r="P401" s="1">
        <f t="shared" si="71"/>
        <v>6000</v>
      </c>
      <c r="Q401" s="28">
        <f t="shared" si="72"/>
        <v>4097.566922292388</v>
      </c>
      <c r="R401" s="27">
        <f t="shared" si="73"/>
        <v>2.2750933720492848E-4</v>
      </c>
      <c r="S401" s="27">
        <f t="shared" si="74"/>
        <v>50.306432598438768</v>
      </c>
      <c r="U401" s="29">
        <f t="shared" si="75"/>
        <v>0.24585401533754328</v>
      </c>
      <c r="V401" s="29">
        <f t="shared" si="76"/>
        <v>0.36</v>
      </c>
    </row>
    <row r="402" spans="10:22" x14ac:dyDescent="0.3">
      <c r="J402" s="17">
        <f t="shared" si="67"/>
        <v>23700</v>
      </c>
      <c r="K402" s="18">
        <f t="shared" si="68"/>
        <v>6.583333333333333</v>
      </c>
      <c r="L402" s="17">
        <f t="shared" si="66"/>
        <v>-18</v>
      </c>
      <c r="M402" s="26"/>
      <c r="N402" s="27">
        <f t="shared" si="69"/>
        <v>50.306432598438768</v>
      </c>
      <c r="O402" s="30">
        <f t="shared" si="70"/>
        <v>1</v>
      </c>
      <c r="P402" s="1">
        <f t="shared" si="71"/>
        <v>6000</v>
      </c>
      <c r="Q402" s="28">
        <f t="shared" si="72"/>
        <v>4098.3859559063258</v>
      </c>
      <c r="R402" s="27">
        <f t="shared" si="73"/>
        <v>2.2741139010926505E-4</v>
      </c>
      <c r="S402" s="27">
        <f t="shared" si="74"/>
        <v>50.320077281845322</v>
      </c>
      <c r="U402" s="29">
        <f t="shared" si="75"/>
        <v>0.24590315735437954</v>
      </c>
      <c r="V402" s="29">
        <f t="shared" si="76"/>
        <v>0.36</v>
      </c>
    </row>
    <row r="403" spans="10:22" x14ac:dyDescent="0.3">
      <c r="J403" s="17">
        <f t="shared" si="67"/>
        <v>23760</v>
      </c>
      <c r="K403" s="18">
        <f t="shared" si="68"/>
        <v>6.6</v>
      </c>
      <c r="L403" s="17">
        <f t="shared" si="66"/>
        <v>-18</v>
      </c>
      <c r="M403" s="26"/>
      <c r="N403" s="27">
        <f t="shared" si="69"/>
        <v>50.320077281845322</v>
      </c>
      <c r="O403" s="30">
        <f t="shared" si="70"/>
        <v>1</v>
      </c>
      <c r="P403" s="1">
        <f t="shared" si="71"/>
        <v>6000</v>
      </c>
      <c r="Q403" s="28">
        <f t="shared" si="72"/>
        <v>4099.2046369107193</v>
      </c>
      <c r="R403" s="27">
        <f t="shared" si="73"/>
        <v>2.2731348518168867E-4</v>
      </c>
      <c r="S403" s="27">
        <f t="shared" si="74"/>
        <v>50.333716090956223</v>
      </c>
      <c r="U403" s="29">
        <f t="shared" si="75"/>
        <v>0.24595227821464316</v>
      </c>
      <c r="V403" s="29">
        <f t="shared" si="76"/>
        <v>0.36</v>
      </c>
    </row>
    <row r="404" spans="10:22" x14ac:dyDescent="0.3">
      <c r="J404" s="17">
        <f t="shared" si="67"/>
        <v>23820</v>
      </c>
      <c r="K404" s="18">
        <f t="shared" si="68"/>
        <v>6.6166666666666663</v>
      </c>
      <c r="L404" s="17">
        <f t="shared" si="66"/>
        <v>-18</v>
      </c>
      <c r="M404" s="26"/>
      <c r="N404" s="27">
        <f t="shared" si="69"/>
        <v>50.333716090956223</v>
      </c>
      <c r="O404" s="30">
        <f t="shared" si="70"/>
        <v>1</v>
      </c>
      <c r="P404" s="1">
        <f t="shared" si="71"/>
        <v>6000</v>
      </c>
      <c r="Q404" s="28">
        <f t="shared" si="72"/>
        <v>4100.0229654573732</v>
      </c>
      <c r="R404" s="27">
        <f t="shared" si="73"/>
        <v>2.2721562240404531E-4</v>
      </c>
      <c r="S404" s="27">
        <f t="shared" si="74"/>
        <v>50.347349028300464</v>
      </c>
      <c r="U404" s="29">
        <f t="shared" si="75"/>
        <v>0.24600137792744239</v>
      </c>
      <c r="V404" s="29">
        <f t="shared" si="76"/>
        <v>0.36</v>
      </c>
    </row>
    <row r="405" spans="10:22" x14ac:dyDescent="0.3">
      <c r="J405" s="17">
        <f t="shared" si="67"/>
        <v>23880</v>
      </c>
      <c r="K405" s="18">
        <f t="shared" si="68"/>
        <v>6.6333333333333337</v>
      </c>
      <c r="L405" s="17">
        <f t="shared" si="66"/>
        <v>-18</v>
      </c>
      <c r="M405" s="26"/>
      <c r="N405" s="27">
        <f t="shared" si="69"/>
        <v>50.347349028300464</v>
      </c>
      <c r="O405" s="30">
        <f t="shared" si="70"/>
        <v>1</v>
      </c>
      <c r="P405" s="1">
        <f t="shared" si="71"/>
        <v>6000</v>
      </c>
      <c r="Q405" s="28">
        <f t="shared" si="72"/>
        <v>4100.8409416980285</v>
      </c>
      <c r="R405" s="27">
        <f t="shared" si="73"/>
        <v>2.2711780175818842E-4</v>
      </c>
      <c r="S405" s="27">
        <f t="shared" si="74"/>
        <v>50.360976096405956</v>
      </c>
      <c r="U405" s="29">
        <f t="shared" si="75"/>
        <v>0.2460504565018817</v>
      </c>
      <c r="V405" s="29">
        <f t="shared" si="76"/>
        <v>0.36</v>
      </c>
    </row>
    <row r="406" spans="10:22" x14ac:dyDescent="0.3">
      <c r="J406" s="17">
        <f t="shared" si="67"/>
        <v>23940</v>
      </c>
      <c r="K406" s="18">
        <f t="shared" si="68"/>
        <v>6.65</v>
      </c>
      <c r="L406" s="17">
        <f t="shared" si="66"/>
        <v>-18</v>
      </c>
      <c r="M406" s="26"/>
      <c r="N406" s="27">
        <f t="shared" si="69"/>
        <v>50.360976096405956</v>
      </c>
      <c r="O406" s="30">
        <f t="shared" si="70"/>
        <v>1</v>
      </c>
      <c r="P406" s="1">
        <f t="shared" si="71"/>
        <v>6000</v>
      </c>
      <c r="Q406" s="28">
        <f t="shared" si="72"/>
        <v>4101.6585657843571</v>
      </c>
      <c r="R406" s="27">
        <f t="shared" si="73"/>
        <v>2.2702002322597979E-4</v>
      </c>
      <c r="S406" s="27">
        <f t="shared" si="74"/>
        <v>50.374597297799518</v>
      </c>
      <c r="U406" s="29">
        <f t="shared" si="75"/>
        <v>0.24609951394706145</v>
      </c>
      <c r="V406" s="29">
        <f t="shared" si="76"/>
        <v>0.36</v>
      </c>
    </row>
    <row r="407" spans="10:22" x14ac:dyDescent="0.3">
      <c r="J407" s="17">
        <f t="shared" si="67"/>
        <v>24000</v>
      </c>
      <c r="K407" s="18">
        <f t="shared" si="68"/>
        <v>6.666666666666667</v>
      </c>
      <c r="L407" s="17">
        <f t="shared" si="66"/>
        <v>-18</v>
      </c>
      <c r="M407" s="26"/>
      <c r="N407" s="27">
        <f t="shared" si="69"/>
        <v>50.374597297799518</v>
      </c>
      <c r="O407" s="30">
        <f t="shared" si="70"/>
        <v>1</v>
      </c>
      <c r="P407" s="1">
        <f t="shared" si="71"/>
        <v>6000</v>
      </c>
      <c r="Q407" s="28">
        <f t="shared" si="72"/>
        <v>4102.4758378679708</v>
      </c>
      <c r="R407" s="27">
        <f t="shared" si="73"/>
        <v>2.2692228678928837E-4</v>
      </c>
      <c r="S407" s="27">
        <f t="shared" si="74"/>
        <v>50.388212635006873</v>
      </c>
      <c r="U407" s="29">
        <f t="shared" si="75"/>
        <v>0.24614855027207824</v>
      </c>
      <c r="V407" s="29">
        <f t="shared" si="76"/>
        <v>0.36</v>
      </c>
    </row>
    <row r="408" spans="10:22" x14ac:dyDescent="0.3">
      <c r="J408" s="17">
        <f t="shared" si="67"/>
        <v>24060</v>
      </c>
      <c r="K408" s="18">
        <f t="shared" si="68"/>
        <v>6.6833333333333336</v>
      </c>
      <c r="L408" s="17">
        <f t="shared" si="66"/>
        <v>-18</v>
      </c>
      <c r="M408" s="26"/>
      <c r="N408" s="27">
        <f t="shared" si="69"/>
        <v>50.388212635006873</v>
      </c>
      <c r="O408" s="30">
        <f t="shared" si="70"/>
        <v>1</v>
      </c>
      <c r="P408" s="1">
        <f t="shared" si="71"/>
        <v>6000</v>
      </c>
      <c r="Q408" s="28">
        <f t="shared" si="72"/>
        <v>4103.2927581004133</v>
      </c>
      <c r="R408" s="27">
        <f t="shared" si="73"/>
        <v>2.2682459242999125E-4</v>
      </c>
      <c r="S408" s="27">
        <f t="shared" si="74"/>
        <v>50.401822110552672</v>
      </c>
      <c r="U408" s="29">
        <f t="shared" si="75"/>
        <v>0.24619756548602481</v>
      </c>
      <c r="V408" s="29">
        <f t="shared" si="76"/>
        <v>0.36</v>
      </c>
    </row>
    <row r="409" spans="10:22" x14ac:dyDescent="0.3">
      <c r="J409" s="17">
        <f t="shared" si="67"/>
        <v>24120</v>
      </c>
      <c r="K409" s="18">
        <f t="shared" si="68"/>
        <v>6.7</v>
      </c>
      <c r="L409" s="17">
        <f t="shared" si="66"/>
        <v>-18</v>
      </c>
      <c r="M409" s="26"/>
      <c r="N409" s="27">
        <f t="shared" si="69"/>
        <v>50.401822110552672</v>
      </c>
      <c r="O409" s="30">
        <f t="shared" si="70"/>
        <v>1</v>
      </c>
      <c r="P409" s="1">
        <f t="shared" si="71"/>
        <v>6000</v>
      </c>
      <c r="Q409" s="28">
        <f t="shared" si="72"/>
        <v>4104.10932663316</v>
      </c>
      <c r="R409" s="27">
        <f t="shared" si="73"/>
        <v>2.2672694012997369E-4</v>
      </c>
      <c r="S409" s="27">
        <f t="shared" si="74"/>
        <v>50.415425726960471</v>
      </c>
      <c r="U409" s="29">
        <f t="shared" si="75"/>
        <v>0.24624655959798961</v>
      </c>
      <c r="V409" s="29">
        <f t="shared" si="76"/>
        <v>0.36</v>
      </c>
    </row>
    <row r="410" spans="10:22" x14ac:dyDescent="0.3">
      <c r="J410" s="17">
        <f t="shared" si="67"/>
        <v>24180</v>
      </c>
      <c r="K410" s="18">
        <f t="shared" si="68"/>
        <v>6.7166666666666668</v>
      </c>
      <c r="L410" s="17">
        <f t="shared" si="66"/>
        <v>-18</v>
      </c>
      <c r="M410" s="26"/>
      <c r="N410" s="27">
        <f t="shared" si="69"/>
        <v>50.415425726960471</v>
      </c>
      <c r="O410" s="30">
        <f t="shared" si="70"/>
        <v>1</v>
      </c>
      <c r="P410" s="1">
        <f t="shared" si="71"/>
        <v>6000</v>
      </c>
      <c r="Q410" s="28">
        <f t="shared" si="72"/>
        <v>4104.925543617629</v>
      </c>
      <c r="R410" s="27">
        <f t="shared" si="73"/>
        <v>2.2662932987112784E-4</v>
      </c>
      <c r="S410" s="27">
        <f t="shared" si="74"/>
        <v>50.42902348675274</v>
      </c>
      <c r="U410" s="29">
        <f t="shared" si="75"/>
        <v>0.24629553261705772</v>
      </c>
      <c r="V410" s="29">
        <f t="shared" si="76"/>
        <v>0.36</v>
      </c>
    </row>
    <row r="411" spans="10:22" x14ac:dyDescent="0.3">
      <c r="J411" s="17">
        <f t="shared" si="67"/>
        <v>24240</v>
      </c>
      <c r="K411" s="18">
        <f t="shared" si="68"/>
        <v>6.7333333333333334</v>
      </c>
      <c r="L411" s="17">
        <f t="shared" si="66"/>
        <v>-18</v>
      </c>
      <c r="M411" s="26"/>
      <c r="N411" s="27">
        <f t="shared" si="69"/>
        <v>50.42902348675274</v>
      </c>
      <c r="O411" s="30">
        <f t="shared" si="70"/>
        <v>1</v>
      </c>
      <c r="P411" s="1">
        <f t="shared" si="71"/>
        <v>6000</v>
      </c>
      <c r="Q411" s="28">
        <f t="shared" si="72"/>
        <v>4105.741409205164</v>
      </c>
      <c r="R411" s="27">
        <f t="shared" si="73"/>
        <v>2.265317616353547E-4</v>
      </c>
      <c r="S411" s="27">
        <f t="shared" si="74"/>
        <v>50.442615392450861</v>
      </c>
      <c r="U411" s="29">
        <f t="shared" si="75"/>
        <v>0.24634448455230984</v>
      </c>
      <c r="V411" s="29">
        <f t="shared" si="76"/>
        <v>0.36</v>
      </c>
    </row>
    <row r="412" spans="10:22" x14ac:dyDescent="0.3">
      <c r="J412" s="17">
        <f t="shared" si="67"/>
        <v>24300</v>
      </c>
      <c r="K412" s="18">
        <f t="shared" si="68"/>
        <v>6.75</v>
      </c>
      <c r="L412" s="17">
        <f t="shared" si="66"/>
        <v>-18</v>
      </c>
      <c r="M412" s="26"/>
      <c r="N412" s="27">
        <f t="shared" si="69"/>
        <v>50.442615392450861</v>
      </c>
      <c r="O412" s="30">
        <f t="shared" si="70"/>
        <v>1</v>
      </c>
      <c r="P412" s="1">
        <f t="shared" si="71"/>
        <v>6000</v>
      </c>
      <c r="Q412" s="28">
        <f t="shared" si="72"/>
        <v>4106.5569235470521</v>
      </c>
      <c r="R412" s="27">
        <f t="shared" si="73"/>
        <v>2.2643423540456205E-4</v>
      </c>
      <c r="S412" s="27">
        <f t="shared" si="74"/>
        <v>50.456201446575136</v>
      </c>
      <c r="U412" s="29">
        <f t="shared" si="75"/>
        <v>0.24639341541282311</v>
      </c>
      <c r="V412" s="29">
        <f t="shared" si="76"/>
        <v>0.36</v>
      </c>
    </row>
    <row r="413" spans="10:22" x14ac:dyDescent="0.3">
      <c r="J413" s="17">
        <f t="shared" si="67"/>
        <v>24360</v>
      </c>
      <c r="K413" s="18">
        <f t="shared" si="68"/>
        <v>6.7666666666666666</v>
      </c>
      <c r="L413" s="17">
        <f t="shared" si="66"/>
        <v>-18</v>
      </c>
      <c r="M413" s="26"/>
      <c r="N413" s="27">
        <f t="shared" si="69"/>
        <v>50.456201446575136</v>
      </c>
      <c r="O413" s="30">
        <f t="shared" si="70"/>
        <v>1</v>
      </c>
      <c r="P413" s="1">
        <f t="shared" si="71"/>
        <v>6000</v>
      </c>
      <c r="Q413" s="28">
        <f t="shared" si="72"/>
        <v>4107.3720867945085</v>
      </c>
      <c r="R413" s="27">
        <f t="shared" si="73"/>
        <v>2.263367511606663E-4</v>
      </c>
      <c r="S413" s="27">
        <f t="shared" si="74"/>
        <v>50.469781651644773</v>
      </c>
      <c r="U413" s="29">
        <f t="shared" si="75"/>
        <v>0.24644232520767051</v>
      </c>
      <c r="V413" s="29">
        <f t="shared" si="76"/>
        <v>0.36</v>
      </c>
    </row>
    <row r="414" spans="10:22" x14ac:dyDescent="0.3">
      <c r="J414" s="17">
        <f t="shared" si="67"/>
        <v>24420</v>
      </c>
      <c r="K414" s="18">
        <f t="shared" si="68"/>
        <v>6.7833333333333332</v>
      </c>
      <c r="L414" s="17">
        <f t="shared" si="66"/>
        <v>-18</v>
      </c>
      <c r="M414" s="26"/>
      <c r="N414" s="27">
        <f t="shared" si="69"/>
        <v>50.469781651644773</v>
      </c>
      <c r="O414" s="30">
        <f t="shared" si="70"/>
        <v>1</v>
      </c>
      <c r="P414" s="1">
        <f t="shared" si="71"/>
        <v>6000</v>
      </c>
      <c r="Q414" s="28">
        <f t="shared" si="72"/>
        <v>4108.1868990986868</v>
      </c>
      <c r="R414" s="27">
        <f t="shared" si="73"/>
        <v>2.2623930888559114E-4</v>
      </c>
      <c r="S414" s="27">
        <f t="shared" si="74"/>
        <v>50.483356010177907</v>
      </c>
      <c r="U414" s="29">
        <f t="shared" si="75"/>
        <v>0.24649121394592122</v>
      </c>
      <c r="V414" s="29">
        <f t="shared" si="76"/>
        <v>0.36</v>
      </c>
    </row>
    <row r="415" spans="10:22" x14ac:dyDescent="0.3">
      <c r="J415" s="17">
        <f t="shared" si="67"/>
        <v>24480</v>
      </c>
      <c r="K415" s="18">
        <f t="shared" si="68"/>
        <v>6.8</v>
      </c>
      <c r="L415" s="17">
        <f t="shared" si="66"/>
        <v>-18</v>
      </c>
      <c r="M415" s="26"/>
      <c r="N415" s="27">
        <f t="shared" si="69"/>
        <v>50.483356010177907</v>
      </c>
      <c r="O415" s="30">
        <f t="shared" si="70"/>
        <v>1</v>
      </c>
      <c r="P415" s="1">
        <f t="shared" si="71"/>
        <v>6000</v>
      </c>
      <c r="Q415" s="28">
        <f t="shared" si="72"/>
        <v>4109.001360610675</v>
      </c>
      <c r="R415" s="27">
        <f t="shared" si="73"/>
        <v>2.2614190856126823E-4</v>
      </c>
      <c r="S415" s="27">
        <f t="shared" si="74"/>
        <v>50.496924524691586</v>
      </c>
      <c r="U415" s="29">
        <f t="shared" si="75"/>
        <v>0.24654008163664051</v>
      </c>
      <c r="V415" s="29">
        <f t="shared" si="76"/>
        <v>0.36</v>
      </c>
    </row>
    <row r="416" spans="10:22" x14ac:dyDescent="0.3">
      <c r="J416" s="17">
        <f t="shared" si="67"/>
        <v>24540</v>
      </c>
      <c r="K416" s="18">
        <f t="shared" si="68"/>
        <v>6.8166666666666664</v>
      </c>
      <c r="L416" s="17">
        <f t="shared" si="66"/>
        <v>-18</v>
      </c>
      <c r="M416" s="26"/>
      <c r="N416" s="27">
        <f t="shared" si="69"/>
        <v>50.496924524691586</v>
      </c>
      <c r="O416" s="30">
        <f t="shared" si="70"/>
        <v>1</v>
      </c>
      <c r="P416" s="1">
        <f t="shared" si="71"/>
        <v>6000</v>
      </c>
      <c r="Q416" s="28">
        <f t="shared" si="72"/>
        <v>4109.8154714814955</v>
      </c>
      <c r="R416" s="27">
        <f t="shared" si="73"/>
        <v>2.2604455016963699E-4</v>
      </c>
      <c r="S416" s="27">
        <f t="shared" si="74"/>
        <v>50.510487197701764</v>
      </c>
      <c r="U416" s="29">
        <f t="shared" si="75"/>
        <v>0.24658892828888973</v>
      </c>
      <c r="V416" s="29">
        <f t="shared" si="76"/>
        <v>0.36</v>
      </c>
    </row>
    <row r="417" spans="10:22" x14ac:dyDescent="0.3">
      <c r="J417" s="17">
        <f t="shared" si="67"/>
        <v>24600</v>
      </c>
      <c r="K417" s="18">
        <f t="shared" si="68"/>
        <v>6.833333333333333</v>
      </c>
      <c r="L417" s="17">
        <f t="shared" si="66"/>
        <v>-18</v>
      </c>
      <c r="M417" s="26"/>
      <c r="N417" s="27">
        <f t="shared" si="69"/>
        <v>50.510487197701764</v>
      </c>
      <c r="O417" s="30">
        <f t="shared" si="70"/>
        <v>0</v>
      </c>
      <c r="P417" s="1">
        <f t="shared" si="71"/>
        <v>0</v>
      </c>
      <c r="Q417" s="28">
        <f t="shared" si="72"/>
        <v>4110.6292318621054</v>
      </c>
      <c r="R417" s="27">
        <f t="shared" si="73"/>
        <v>-4.9158445729037374E-4</v>
      </c>
      <c r="S417" s="27">
        <f t="shared" si="74"/>
        <v>50.48099213026434</v>
      </c>
      <c r="U417" s="29">
        <f t="shared" si="75"/>
        <v>0.24663775391172632</v>
      </c>
      <c r="V417" s="29">
        <f t="shared" si="76"/>
        <v>0</v>
      </c>
    </row>
    <row r="418" spans="10:22" x14ac:dyDescent="0.3">
      <c r="J418" s="17">
        <f t="shared" si="67"/>
        <v>24660</v>
      </c>
      <c r="K418" s="18">
        <f t="shared" si="68"/>
        <v>6.85</v>
      </c>
      <c r="L418" s="17">
        <f t="shared" si="66"/>
        <v>-18</v>
      </c>
      <c r="M418" s="26"/>
      <c r="N418" s="27">
        <f t="shared" si="69"/>
        <v>50.48099213026434</v>
      </c>
      <c r="O418" s="30">
        <f t="shared" si="70"/>
        <v>0</v>
      </c>
      <c r="P418" s="1">
        <f t="shared" si="71"/>
        <v>0</v>
      </c>
      <c r="Q418" s="28">
        <f t="shared" si="72"/>
        <v>4108.85952781586</v>
      </c>
      <c r="R418" s="27">
        <f t="shared" si="73"/>
        <v>-4.9137282083423339E-4</v>
      </c>
      <c r="S418" s="27">
        <f t="shared" si="74"/>
        <v>50.451509761014286</v>
      </c>
      <c r="U418" s="29">
        <f t="shared" si="75"/>
        <v>0.24653157166895159</v>
      </c>
      <c r="V418" s="29">
        <f t="shared" si="76"/>
        <v>0</v>
      </c>
    </row>
    <row r="419" spans="10:22" x14ac:dyDescent="0.3">
      <c r="J419" s="17">
        <f t="shared" si="67"/>
        <v>24720</v>
      </c>
      <c r="K419" s="18">
        <f t="shared" si="68"/>
        <v>6.8666666666666663</v>
      </c>
      <c r="L419" s="17">
        <f t="shared" si="66"/>
        <v>-18</v>
      </c>
      <c r="M419" s="26"/>
      <c r="N419" s="27">
        <f t="shared" si="69"/>
        <v>50.451509761014286</v>
      </c>
      <c r="O419" s="30">
        <f t="shared" si="70"/>
        <v>0</v>
      </c>
      <c r="P419" s="1">
        <f t="shared" si="71"/>
        <v>0</v>
      </c>
      <c r="Q419" s="28">
        <f t="shared" si="72"/>
        <v>4107.090585660857</v>
      </c>
      <c r="R419" s="27">
        <f t="shared" si="73"/>
        <v>-4.9116127549161167E-4</v>
      </c>
      <c r="S419" s="27">
        <f t="shared" si="74"/>
        <v>50.422040084484792</v>
      </c>
      <c r="U419" s="29">
        <f t="shared" si="75"/>
        <v>0.2464254351396514</v>
      </c>
      <c r="V419" s="29">
        <f t="shared" si="76"/>
        <v>0</v>
      </c>
    </row>
    <row r="420" spans="10:22" x14ac:dyDescent="0.3">
      <c r="J420" s="17">
        <f t="shared" si="67"/>
        <v>24780</v>
      </c>
      <c r="K420" s="18">
        <f t="shared" si="68"/>
        <v>6.8833333333333337</v>
      </c>
      <c r="L420" s="17">
        <f t="shared" si="66"/>
        <v>-18</v>
      </c>
      <c r="M420" s="26"/>
      <c r="N420" s="27">
        <f t="shared" si="69"/>
        <v>50.422040084484792</v>
      </c>
      <c r="O420" s="30">
        <f t="shared" si="70"/>
        <v>0</v>
      </c>
      <c r="P420" s="1">
        <f t="shared" si="71"/>
        <v>0</v>
      </c>
      <c r="Q420" s="28">
        <f t="shared" si="72"/>
        <v>4105.3224050690878</v>
      </c>
      <c r="R420" s="27">
        <f t="shared" si="73"/>
        <v>-4.9094982122328248E-4</v>
      </c>
      <c r="S420" s="27">
        <f t="shared" si="74"/>
        <v>50.392583095211393</v>
      </c>
      <c r="U420" s="29">
        <f t="shared" si="75"/>
        <v>0.24631934430414526</v>
      </c>
      <c r="V420" s="29">
        <f t="shared" si="76"/>
        <v>0</v>
      </c>
    </row>
    <row r="421" spans="10:22" x14ac:dyDescent="0.3">
      <c r="J421" s="17">
        <f t="shared" si="67"/>
        <v>24840</v>
      </c>
      <c r="K421" s="18">
        <f t="shared" si="68"/>
        <v>6.9</v>
      </c>
      <c r="L421" s="17">
        <f t="shared" si="66"/>
        <v>-18</v>
      </c>
      <c r="M421" s="26"/>
      <c r="N421" s="27">
        <f t="shared" si="69"/>
        <v>50.392583095211393</v>
      </c>
      <c r="O421" s="30">
        <f t="shared" si="70"/>
        <v>0</v>
      </c>
      <c r="P421" s="1">
        <f t="shared" si="71"/>
        <v>0</v>
      </c>
      <c r="Q421" s="28">
        <f t="shared" si="72"/>
        <v>4103.5549857126834</v>
      </c>
      <c r="R421" s="27">
        <f t="shared" si="73"/>
        <v>-4.9073845799003631E-4</v>
      </c>
      <c r="S421" s="27">
        <f t="shared" si="74"/>
        <v>50.363138787731991</v>
      </c>
      <c r="U421" s="29">
        <f t="shared" si="75"/>
        <v>0.24621329914276102</v>
      </c>
      <c r="V421" s="29">
        <f t="shared" si="76"/>
        <v>0</v>
      </c>
    </row>
    <row r="422" spans="10:22" x14ac:dyDescent="0.3">
      <c r="J422" s="17">
        <f t="shared" si="67"/>
        <v>24900</v>
      </c>
      <c r="K422" s="18">
        <f t="shared" si="68"/>
        <v>6.916666666666667</v>
      </c>
      <c r="L422" s="17">
        <f t="shared" si="66"/>
        <v>-18</v>
      </c>
      <c r="M422" s="26"/>
      <c r="N422" s="27">
        <f t="shared" si="69"/>
        <v>50.363138787731991</v>
      </c>
      <c r="O422" s="30">
        <f t="shared" si="70"/>
        <v>0</v>
      </c>
      <c r="P422" s="1">
        <f t="shared" si="71"/>
        <v>0</v>
      </c>
      <c r="Q422" s="28">
        <f t="shared" si="72"/>
        <v>4101.7883272639201</v>
      </c>
      <c r="R422" s="27">
        <f t="shared" si="73"/>
        <v>-4.9052718575268118E-4</v>
      </c>
      <c r="S422" s="27">
        <f t="shared" si="74"/>
        <v>50.333707156586833</v>
      </c>
      <c r="U422" s="29">
        <f t="shared" si="75"/>
        <v>0.24610729963583519</v>
      </c>
      <c r="V422" s="29">
        <f t="shared" si="76"/>
        <v>0</v>
      </c>
    </row>
    <row r="423" spans="10:22" x14ac:dyDescent="0.3">
      <c r="J423" s="17">
        <f t="shared" si="67"/>
        <v>24960</v>
      </c>
      <c r="K423" s="18">
        <f t="shared" si="68"/>
        <v>6.9333333333333336</v>
      </c>
      <c r="L423" s="17">
        <f t="shared" si="66"/>
        <v>-18</v>
      </c>
      <c r="M423" s="26"/>
      <c r="N423" s="27">
        <f t="shared" si="69"/>
        <v>50.333707156586833</v>
      </c>
      <c r="O423" s="30">
        <f t="shared" si="70"/>
        <v>0</v>
      </c>
      <c r="P423" s="1">
        <f t="shared" si="71"/>
        <v>0</v>
      </c>
      <c r="Q423" s="28">
        <f t="shared" si="72"/>
        <v>4100.0224293952097</v>
      </c>
      <c r="R423" s="27">
        <f t="shared" si="73"/>
        <v>-4.9031600447204131E-4</v>
      </c>
      <c r="S423" s="27">
        <f t="shared" si="74"/>
        <v>50.30428819631851</v>
      </c>
      <c r="U423" s="29">
        <f t="shared" si="75"/>
        <v>0.24600134576371258</v>
      </c>
      <c r="V423" s="29">
        <f t="shared" si="76"/>
        <v>0</v>
      </c>
    </row>
    <row r="424" spans="10:22" x14ac:dyDescent="0.3">
      <c r="J424" s="17">
        <f t="shared" si="67"/>
        <v>25020</v>
      </c>
      <c r="K424" s="18">
        <f t="shared" si="68"/>
        <v>6.95</v>
      </c>
      <c r="L424" s="17">
        <f t="shared" si="66"/>
        <v>-18</v>
      </c>
      <c r="M424" s="26"/>
      <c r="N424" s="27">
        <f t="shared" si="69"/>
        <v>50.30428819631851</v>
      </c>
      <c r="O424" s="30">
        <f t="shared" si="70"/>
        <v>0</v>
      </c>
      <c r="P424" s="1">
        <f t="shared" si="71"/>
        <v>0</v>
      </c>
      <c r="Q424" s="28">
        <f t="shared" si="72"/>
        <v>4098.2572917791103</v>
      </c>
      <c r="R424" s="27">
        <f t="shared" si="73"/>
        <v>-4.9010491410895844E-4</v>
      </c>
      <c r="S424" s="27">
        <f t="shared" si="74"/>
        <v>50.274881901471971</v>
      </c>
      <c r="U424" s="29">
        <f t="shared" si="75"/>
        <v>0.24589543750674661</v>
      </c>
      <c r="V424" s="29">
        <f t="shared" si="76"/>
        <v>0</v>
      </c>
    </row>
    <row r="425" spans="10:22" x14ac:dyDescent="0.3">
      <c r="J425" s="17">
        <f t="shared" si="67"/>
        <v>25080</v>
      </c>
      <c r="K425" s="18">
        <f t="shared" si="68"/>
        <v>6.9666666666666668</v>
      </c>
      <c r="L425" s="17">
        <f t="shared" si="66"/>
        <v>-18</v>
      </c>
      <c r="M425" s="26"/>
      <c r="N425" s="27">
        <f t="shared" si="69"/>
        <v>50.274881901471971</v>
      </c>
      <c r="O425" s="30">
        <f t="shared" si="70"/>
        <v>0</v>
      </c>
      <c r="P425" s="1">
        <f t="shared" si="71"/>
        <v>0</v>
      </c>
      <c r="Q425" s="28">
        <f t="shared" si="72"/>
        <v>4096.4929140883187</v>
      </c>
      <c r="R425" s="27">
        <f t="shared" si="73"/>
        <v>-4.8989391462429073E-4</v>
      </c>
      <c r="S425" s="27">
        <f t="shared" si="74"/>
        <v>50.245488266594514</v>
      </c>
      <c r="U425" s="29">
        <f t="shared" si="75"/>
        <v>0.24578957484529912</v>
      </c>
      <c r="V425" s="29">
        <f t="shared" si="76"/>
        <v>0</v>
      </c>
    </row>
    <row r="426" spans="10:22" x14ac:dyDescent="0.3">
      <c r="J426" s="17">
        <f t="shared" si="67"/>
        <v>25140</v>
      </c>
      <c r="K426" s="18">
        <f t="shared" si="68"/>
        <v>6.9833333333333334</v>
      </c>
      <c r="L426" s="17">
        <f t="shared" si="66"/>
        <v>-18</v>
      </c>
      <c r="M426" s="26"/>
      <c r="N426" s="27">
        <f t="shared" si="69"/>
        <v>50.245488266594514</v>
      </c>
      <c r="O426" s="30">
        <f t="shared" si="70"/>
        <v>0</v>
      </c>
      <c r="P426" s="1">
        <f t="shared" si="71"/>
        <v>0</v>
      </c>
      <c r="Q426" s="28">
        <f t="shared" si="72"/>
        <v>4094.7292959956712</v>
      </c>
      <c r="R426" s="27">
        <f t="shared" si="73"/>
        <v>-4.8968300597891309E-4</v>
      </c>
      <c r="S426" s="27">
        <f t="shared" si="74"/>
        <v>50.216107286235776</v>
      </c>
      <c r="U426" s="29">
        <f t="shared" si="75"/>
        <v>0.24568375775974027</v>
      </c>
      <c r="V426" s="29">
        <f t="shared" si="76"/>
        <v>0</v>
      </c>
    </row>
    <row r="427" spans="10:22" x14ac:dyDescent="0.3">
      <c r="J427" s="17">
        <f t="shared" si="67"/>
        <v>25200</v>
      </c>
      <c r="K427" s="18">
        <f t="shared" si="68"/>
        <v>7</v>
      </c>
      <c r="L427" s="17">
        <f t="shared" si="66"/>
        <v>-18</v>
      </c>
      <c r="M427" s="26"/>
      <c r="N427" s="27">
        <f t="shared" si="69"/>
        <v>50.216107286235776</v>
      </c>
      <c r="O427" s="30">
        <f t="shared" si="70"/>
        <v>0</v>
      </c>
      <c r="P427" s="1">
        <f t="shared" si="71"/>
        <v>0</v>
      </c>
      <c r="Q427" s="28">
        <f t="shared" si="72"/>
        <v>4092.966437174146</v>
      </c>
      <c r="R427" s="27">
        <f t="shared" si="73"/>
        <v>-4.894721881337175E-4</v>
      </c>
      <c r="S427" s="27">
        <f t="shared" si="74"/>
        <v>50.186738954947749</v>
      </c>
      <c r="U427" s="29">
        <f t="shared" si="75"/>
        <v>0.24557798623044877</v>
      </c>
      <c r="V427" s="29">
        <f t="shared" si="76"/>
        <v>0</v>
      </c>
    </row>
    <row r="428" spans="10:22" x14ac:dyDescent="0.3">
      <c r="J428" s="17">
        <f t="shared" si="67"/>
        <v>25260</v>
      </c>
      <c r="K428" s="18">
        <f t="shared" si="68"/>
        <v>7.0166666666666666</v>
      </c>
      <c r="L428" s="17">
        <f t="shared" si="66"/>
        <v>-18</v>
      </c>
      <c r="M428" s="26"/>
      <c r="N428" s="27">
        <f t="shared" si="69"/>
        <v>50.186738954947749</v>
      </c>
      <c r="O428" s="30">
        <f t="shared" si="70"/>
        <v>0</v>
      </c>
      <c r="P428" s="1">
        <f t="shared" si="71"/>
        <v>0</v>
      </c>
      <c r="Q428" s="28">
        <f t="shared" si="72"/>
        <v>4091.2043372968647</v>
      </c>
      <c r="R428" s="27">
        <f t="shared" si="73"/>
        <v>-4.8926146104961304E-4</v>
      </c>
      <c r="S428" s="27">
        <f t="shared" si="74"/>
        <v>50.157383267284771</v>
      </c>
      <c r="U428" s="29">
        <f t="shared" si="75"/>
        <v>0.24547226023781188</v>
      </c>
      <c r="V428" s="29">
        <f t="shared" si="76"/>
        <v>0</v>
      </c>
    </row>
    <row r="429" spans="10:22" x14ac:dyDescent="0.3">
      <c r="J429" s="17">
        <f t="shared" si="67"/>
        <v>25320</v>
      </c>
      <c r="K429" s="18">
        <f t="shared" si="68"/>
        <v>7.0333333333333332</v>
      </c>
      <c r="L429" s="17">
        <f t="shared" si="66"/>
        <v>-18</v>
      </c>
      <c r="M429" s="26"/>
      <c r="N429" s="27">
        <f t="shared" si="69"/>
        <v>50.157383267284771</v>
      </c>
      <c r="O429" s="30">
        <f t="shared" si="70"/>
        <v>0</v>
      </c>
      <c r="P429" s="1">
        <f t="shared" si="71"/>
        <v>0</v>
      </c>
      <c r="Q429" s="28">
        <f t="shared" si="72"/>
        <v>4089.4429960370862</v>
      </c>
      <c r="R429" s="27">
        <f t="shared" si="73"/>
        <v>-4.8905082468752529E-4</v>
      </c>
      <c r="S429" s="27">
        <f t="shared" si="74"/>
        <v>50.128040217803523</v>
      </c>
      <c r="U429" s="29">
        <f t="shared" si="75"/>
        <v>0.24536657976222517</v>
      </c>
      <c r="V429" s="29">
        <f t="shared" si="76"/>
        <v>0</v>
      </c>
    </row>
    <row r="430" spans="10:22" x14ac:dyDescent="0.3">
      <c r="J430" s="17">
        <f t="shared" si="67"/>
        <v>25380</v>
      </c>
      <c r="K430" s="18">
        <f t="shared" si="68"/>
        <v>7.05</v>
      </c>
      <c r="L430" s="17">
        <f t="shared" si="66"/>
        <v>-18</v>
      </c>
      <c r="M430" s="26"/>
      <c r="N430" s="27">
        <f t="shared" si="69"/>
        <v>50.128040217803523</v>
      </c>
      <c r="O430" s="30">
        <f t="shared" si="70"/>
        <v>0</v>
      </c>
      <c r="P430" s="1">
        <f t="shared" si="71"/>
        <v>0</v>
      </c>
      <c r="Q430" s="28">
        <f t="shared" si="72"/>
        <v>4087.6824130682107</v>
      </c>
      <c r="R430" s="27">
        <f t="shared" si="73"/>
        <v>-4.888402790083964E-4</v>
      </c>
      <c r="S430" s="27">
        <f t="shared" si="74"/>
        <v>50.098709801063016</v>
      </c>
      <c r="U430" s="29">
        <f t="shared" si="75"/>
        <v>0.24526094478409266</v>
      </c>
      <c r="V430" s="29">
        <f t="shared" si="76"/>
        <v>0</v>
      </c>
    </row>
    <row r="431" spans="10:22" x14ac:dyDescent="0.3">
      <c r="J431" s="17">
        <f t="shared" si="67"/>
        <v>25440</v>
      </c>
      <c r="K431" s="18">
        <f t="shared" si="68"/>
        <v>7.0666666666666664</v>
      </c>
      <c r="L431" s="17">
        <f t="shared" si="66"/>
        <v>-18</v>
      </c>
      <c r="M431" s="26"/>
      <c r="N431" s="27">
        <f t="shared" si="69"/>
        <v>50.098709801063016</v>
      </c>
      <c r="O431" s="30">
        <f t="shared" si="70"/>
        <v>0</v>
      </c>
      <c r="P431" s="1">
        <f t="shared" si="71"/>
        <v>0</v>
      </c>
      <c r="Q431" s="28">
        <f t="shared" si="72"/>
        <v>4085.9225880637814</v>
      </c>
      <c r="R431" s="27">
        <f t="shared" si="73"/>
        <v>-4.8862982397318599E-4</v>
      </c>
      <c r="S431" s="27">
        <f t="shared" si="74"/>
        <v>50.069392011624622</v>
      </c>
      <c r="U431" s="29">
        <f t="shared" si="75"/>
        <v>0.24515535528382687</v>
      </c>
      <c r="V431" s="29">
        <f t="shared" si="76"/>
        <v>0</v>
      </c>
    </row>
    <row r="432" spans="10:22" x14ac:dyDescent="0.3">
      <c r="J432" s="17">
        <f t="shared" si="67"/>
        <v>25500</v>
      </c>
      <c r="K432" s="18">
        <f t="shared" si="68"/>
        <v>7.083333333333333</v>
      </c>
      <c r="L432" s="17">
        <f t="shared" si="66"/>
        <v>-18</v>
      </c>
      <c r="M432" s="26"/>
      <c r="N432" s="27">
        <f t="shared" si="69"/>
        <v>50.069392011624622</v>
      </c>
      <c r="O432" s="30">
        <f t="shared" si="70"/>
        <v>0</v>
      </c>
      <c r="P432" s="1">
        <f t="shared" si="71"/>
        <v>0</v>
      </c>
      <c r="Q432" s="28">
        <f t="shared" si="72"/>
        <v>4084.163520697477</v>
      </c>
      <c r="R432" s="27">
        <f t="shared" si="73"/>
        <v>-4.8841945954286971E-4</v>
      </c>
      <c r="S432" s="27">
        <f t="shared" si="74"/>
        <v>50.040086844052048</v>
      </c>
      <c r="U432" s="29">
        <f t="shared" si="75"/>
        <v>0.24504981124184863</v>
      </c>
      <c r="V432" s="29">
        <f t="shared" si="76"/>
        <v>0</v>
      </c>
    </row>
    <row r="433" spans="10:22" x14ac:dyDescent="0.3">
      <c r="J433" s="17">
        <f t="shared" si="67"/>
        <v>25560</v>
      </c>
      <c r="K433" s="18">
        <f t="shared" si="68"/>
        <v>7.1</v>
      </c>
      <c r="L433" s="17">
        <f t="shared" si="66"/>
        <v>-18</v>
      </c>
      <c r="M433" s="26"/>
      <c r="N433" s="27">
        <f t="shared" si="69"/>
        <v>50.040086844052048</v>
      </c>
      <c r="O433" s="30">
        <f t="shared" si="70"/>
        <v>0</v>
      </c>
      <c r="P433" s="1">
        <f t="shared" si="71"/>
        <v>0</v>
      </c>
      <c r="Q433" s="28">
        <f t="shared" si="72"/>
        <v>4082.4052106431227</v>
      </c>
      <c r="R433" s="27">
        <f t="shared" si="73"/>
        <v>-4.8820918567844091E-4</v>
      </c>
      <c r="S433" s="27">
        <f t="shared" si="74"/>
        <v>50.010794292911342</v>
      </c>
      <c r="U433" s="29">
        <f t="shared" si="75"/>
        <v>0.24494431263858737</v>
      </c>
      <c r="V433" s="29">
        <f t="shared" si="76"/>
        <v>0</v>
      </c>
    </row>
    <row r="434" spans="10:22" x14ac:dyDescent="0.3">
      <c r="J434" s="17">
        <f t="shared" si="67"/>
        <v>25620</v>
      </c>
      <c r="K434" s="18">
        <f t="shared" si="68"/>
        <v>7.1166666666666663</v>
      </c>
      <c r="L434" s="17">
        <f t="shared" si="66"/>
        <v>-18</v>
      </c>
      <c r="M434" s="26"/>
      <c r="N434" s="27">
        <f t="shared" si="69"/>
        <v>50.010794292911342</v>
      </c>
      <c r="O434" s="30">
        <f t="shared" si="70"/>
        <v>0</v>
      </c>
      <c r="P434" s="1">
        <f t="shared" si="71"/>
        <v>0</v>
      </c>
      <c r="Q434" s="28">
        <f t="shared" si="72"/>
        <v>4080.6476575746806</v>
      </c>
      <c r="R434" s="27">
        <f t="shared" si="73"/>
        <v>-4.8799900234090896E-4</v>
      </c>
      <c r="S434" s="27">
        <f t="shared" si="74"/>
        <v>49.981514352770887</v>
      </c>
      <c r="U434" s="29">
        <f t="shared" si="75"/>
        <v>0.24483885945448083</v>
      </c>
      <c r="V434" s="29">
        <f t="shared" si="76"/>
        <v>0</v>
      </c>
    </row>
    <row r="435" spans="10:22" x14ac:dyDescent="0.3">
      <c r="J435" s="17">
        <f t="shared" si="67"/>
        <v>25680</v>
      </c>
      <c r="K435" s="18">
        <f t="shared" si="68"/>
        <v>7.1333333333333337</v>
      </c>
      <c r="L435" s="17">
        <f t="shared" si="66"/>
        <v>-18</v>
      </c>
      <c r="M435" s="26"/>
      <c r="N435" s="27">
        <f t="shared" si="69"/>
        <v>49.981514352770887</v>
      </c>
      <c r="O435" s="30">
        <f t="shared" si="70"/>
        <v>0</v>
      </c>
      <c r="P435" s="1">
        <f t="shared" si="71"/>
        <v>0</v>
      </c>
      <c r="Q435" s="28">
        <f t="shared" si="72"/>
        <v>4078.8908611662532</v>
      </c>
      <c r="R435" s="27">
        <f t="shared" si="73"/>
        <v>-4.8778890949130032E-4</v>
      </c>
      <c r="S435" s="27">
        <f t="shared" si="74"/>
        <v>49.952247018201412</v>
      </c>
      <c r="U435" s="29">
        <f t="shared" si="75"/>
        <v>0.24473345166997518</v>
      </c>
      <c r="V435" s="29">
        <f t="shared" si="76"/>
        <v>0</v>
      </c>
    </row>
    <row r="436" spans="10:22" x14ac:dyDescent="0.3">
      <c r="J436" s="17">
        <f t="shared" si="67"/>
        <v>25740</v>
      </c>
      <c r="K436" s="18">
        <f t="shared" si="68"/>
        <v>7.15</v>
      </c>
      <c r="L436" s="17">
        <f t="shared" si="66"/>
        <v>-18</v>
      </c>
      <c r="M436" s="26"/>
      <c r="N436" s="27">
        <f t="shared" si="69"/>
        <v>49.952247018201412</v>
      </c>
      <c r="O436" s="30">
        <f t="shared" si="70"/>
        <v>0</v>
      </c>
      <c r="P436" s="1">
        <f t="shared" si="71"/>
        <v>0</v>
      </c>
      <c r="Q436" s="28">
        <f t="shared" si="72"/>
        <v>4077.1348210920842</v>
      </c>
      <c r="R436" s="27">
        <f t="shared" si="73"/>
        <v>-4.8757890709065824E-4</v>
      </c>
      <c r="S436" s="27">
        <f t="shared" si="74"/>
        <v>49.922992283775969</v>
      </c>
      <c r="U436" s="29">
        <f t="shared" si="75"/>
        <v>0.24462808926552504</v>
      </c>
      <c r="V436" s="29">
        <f t="shared" si="76"/>
        <v>0</v>
      </c>
    </row>
    <row r="437" spans="10:22" x14ac:dyDescent="0.3">
      <c r="J437" s="17">
        <f t="shared" si="67"/>
        <v>25800</v>
      </c>
      <c r="K437" s="18">
        <f t="shared" si="68"/>
        <v>7.166666666666667</v>
      </c>
      <c r="L437" s="17">
        <f t="shared" si="66"/>
        <v>-18</v>
      </c>
      <c r="M437" s="26"/>
      <c r="N437" s="27">
        <f t="shared" si="69"/>
        <v>49.922992283775969</v>
      </c>
      <c r="O437" s="30">
        <f t="shared" si="70"/>
        <v>0</v>
      </c>
      <c r="P437" s="1">
        <f t="shared" si="71"/>
        <v>0</v>
      </c>
      <c r="Q437" s="28">
        <f t="shared" si="72"/>
        <v>4075.379537026558</v>
      </c>
      <c r="R437" s="27">
        <f t="shared" si="73"/>
        <v>-4.873689951000428E-4</v>
      </c>
      <c r="S437" s="27">
        <f t="shared" si="74"/>
        <v>49.893750144069969</v>
      </c>
      <c r="U437" s="29">
        <f t="shared" si="75"/>
        <v>0.24452277222159347</v>
      </c>
      <c r="V437" s="29">
        <f t="shared" si="76"/>
        <v>0</v>
      </c>
    </row>
    <row r="438" spans="10:22" x14ac:dyDescent="0.3">
      <c r="J438" s="17">
        <f t="shared" si="67"/>
        <v>25860</v>
      </c>
      <c r="K438" s="18">
        <f t="shared" si="68"/>
        <v>7.1833333333333336</v>
      </c>
      <c r="L438" s="17">
        <f t="shared" si="66"/>
        <v>-18</v>
      </c>
      <c r="M438" s="26"/>
      <c r="N438" s="27">
        <f t="shared" si="69"/>
        <v>49.893750144069969</v>
      </c>
      <c r="O438" s="30">
        <f t="shared" si="70"/>
        <v>0</v>
      </c>
      <c r="P438" s="1">
        <f t="shared" si="71"/>
        <v>0</v>
      </c>
      <c r="Q438" s="28">
        <f t="shared" si="72"/>
        <v>4073.6250086441983</v>
      </c>
      <c r="R438" s="27">
        <f t="shared" si="73"/>
        <v>-4.8715917348053075E-4</v>
      </c>
      <c r="S438" s="27">
        <f t="shared" si="74"/>
        <v>49.86452059366114</v>
      </c>
      <c r="U438" s="29">
        <f t="shared" si="75"/>
        <v>0.24441750051865188</v>
      </c>
      <c r="V438" s="29">
        <f t="shared" si="76"/>
        <v>0</v>
      </c>
    </row>
    <row r="439" spans="10:22" x14ac:dyDescent="0.3">
      <c r="J439" s="17">
        <f t="shared" si="67"/>
        <v>25920</v>
      </c>
      <c r="K439" s="18">
        <f t="shared" si="68"/>
        <v>7.2</v>
      </c>
      <c r="L439" s="17">
        <f t="shared" si="66"/>
        <v>-18</v>
      </c>
      <c r="M439" s="26"/>
      <c r="N439" s="27">
        <f t="shared" si="69"/>
        <v>49.86452059366114</v>
      </c>
      <c r="O439" s="30">
        <f t="shared" si="70"/>
        <v>0</v>
      </c>
      <c r="P439" s="1">
        <f t="shared" si="71"/>
        <v>0</v>
      </c>
      <c r="Q439" s="28">
        <f t="shared" si="72"/>
        <v>4071.8712356196684</v>
      </c>
      <c r="R439" s="27">
        <f t="shared" si="73"/>
        <v>-4.8694944219321556E-4</v>
      </c>
      <c r="S439" s="27">
        <f t="shared" si="74"/>
        <v>49.835303627129548</v>
      </c>
      <c r="U439" s="29">
        <f t="shared" si="75"/>
        <v>0.2443122741371801</v>
      </c>
      <c r="V439" s="29">
        <f t="shared" si="76"/>
        <v>0</v>
      </c>
    </row>
    <row r="440" spans="10:22" x14ac:dyDescent="0.3">
      <c r="J440" s="17">
        <f t="shared" si="67"/>
        <v>25980</v>
      </c>
      <c r="K440" s="18">
        <f t="shared" si="68"/>
        <v>7.2166666666666668</v>
      </c>
      <c r="L440" s="17">
        <f t="shared" si="66"/>
        <v>-18</v>
      </c>
      <c r="M440" s="26"/>
      <c r="N440" s="27">
        <f t="shared" si="69"/>
        <v>49.835303627129548</v>
      </c>
      <c r="O440" s="30">
        <f t="shared" si="70"/>
        <v>0</v>
      </c>
      <c r="P440" s="1">
        <f t="shared" si="71"/>
        <v>0</v>
      </c>
      <c r="Q440" s="28">
        <f t="shared" si="72"/>
        <v>4070.118217627773</v>
      </c>
      <c r="R440" s="27">
        <f t="shared" si="73"/>
        <v>-4.8673980119920749E-4</v>
      </c>
      <c r="S440" s="27">
        <f t="shared" si="74"/>
        <v>49.806099239057595</v>
      </c>
      <c r="U440" s="29">
        <f t="shared" si="75"/>
        <v>0.24420709305766639</v>
      </c>
      <c r="V440" s="29">
        <f t="shared" si="76"/>
        <v>0</v>
      </c>
    </row>
    <row r="441" spans="10:22" x14ac:dyDescent="0.3">
      <c r="J441" s="17">
        <f t="shared" si="67"/>
        <v>26040</v>
      </c>
      <c r="K441" s="18">
        <f t="shared" si="68"/>
        <v>7.2333333333333334</v>
      </c>
      <c r="L441" s="17">
        <f t="shared" si="66"/>
        <v>-18</v>
      </c>
      <c r="M441" s="26"/>
      <c r="N441" s="27">
        <f t="shared" si="69"/>
        <v>49.806099239057595</v>
      </c>
      <c r="O441" s="30">
        <f t="shared" si="70"/>
        <v>0</v>
      </c>
      <c r="P441" s="1">
        <f t="shared" si="71"/>
        <v>0</v>
      </c>
      <c r="Q441" s="28">
        <f t="shared" si="72"/>
        <v>4068.365954343456</v>
      </c>
      <c r="R441" s="27">
        <f t="shared" si="73"/>
        <v>-4.865302504596336E-4</v>
      </c>
      <c r="S441" s="27">
        <f t="shared" si="74"/>
        <v>49.776907424030014</v>
      </c>
      <c r="U441" s="29">
        <f t="shared" si="75"/>
        <v>0.24410195726060735</v>
      </c>
      <c r="V441" s="29">
        <f t="shared" si="76"/>
        <v>0</v>
      </c>
    </row>
    <row r="442" spans="10:22" x14ac:dyDescent="0.3">
      <c r="J442" s="17">
        <f t="shared" si="67"/>
        <v>26100</v>
      </c>
      <c r="K442" s="18">
        <f t="shared" si="68"/>
        <v>7.25</v>
      </c>
      <c r="L442" s="17">
        <f t="shared" si="66"/>
        <v>-18</v>
      </c>
      <c r="M442" s="26"/>
      <c r="N442" s="27">
        <f t="shared" si="69"/>
        <v>49.776907424030014</v>
      </c>
      <c r="O442" s="30">
        <f t="shared" si="70"/>
        <v>0</v>
      </c>
      <c r="P442" s="1">
        <f t="shared" si="71"/>
        <v>0</v>
      </c>
      <c r="Q442" s="28">
        <f t="shared" si="72"/>
        <v>4066.6144454418009</v>
      </c>
      <c r="R442" s="27">
        <f t="shared" si="73"/>
        <v>-4.8632078993563751E-4</v>
      </c>
      <c r="S442" s="27">
        <f t="shared" si="74"/>
        <v>49.747728176633878</v>
      </c>
      <c r="U442" s="29">
        <f t="shared" si="75"/>
        <v>0.24399686672650805</v>
      </c>
      <c r="V442" s="29">
        <f t="shared" si="76"/>
        <v>0</v>
      </c>
    </row>
    <row r="443" spans="10:22" x14ac:dyDescent="0.3">
      <c r="J443" s="17">
        <f t="shared" si="67"/>
        <v>26160</v>
      </c>
      <c r="K443" s="18">
        <f t="shared" si="68"/>
        <v>7.2666666666666666</v>
      </c>
      <c r="L443" s="17">
        <f t="shared" si="66"/>
        <v>-18</v>
      </c>
      <c r="M443" s="26"/>
      <c r="N443" s="27">
        <f t="shared" si="69"/>
        <v>49.747728176633878</v>
      </c>
      <c r="O443" s="30">
        <f t="shared" si="70"/>
        <v>0</v>
      </c>
      <c r="P443" s="1">
        <f t="shared" si="71"/>
        <v>0</v>
      </c>
      <c r="Q443" s="28">
        <f t="shared" si="72"/>
        <v>4064.863690598032</v>
      </c>
      <c r="R443" s="27">
        <f t="shared" si="73"/>
        <v>-4.8611141958837984E-4</v>
      </c>
      <c r="S443" s="27">
        <f t="shared" si="74"/>
        <v>49.718561491458573</v>
      </c>
      <c r="U443" s="29">
        <f t="shared" si="75"/>
        <v>0.24389182143588192</v>
      </c>
      <c r="V443" s="29">
        <f t="shared" si="76"/>
        <v>0</v>
      </c>
    </row>
    <row r="444" spans="10:22" x14ac:dyDescent="0.3">
      <c r="J444" s="17">
        <f t="shared" si="67"/>
        <v>26220</v>
      </c>
      <c r="K444" s="18">
        <f t="shared" si="68"/>
        <v>7.2833333333333332</v>
      </c>
      <c r="L444" s="17">
        <f t="shared" si="66"/>
        <v>-18</v>
      </c>
      <c r="M444" s="26"/>
      <c r="N444" s="27">
        <f t="shared" si="69"/>
        <v>49.718561491458573</v>
      </c>
      <c r="O444" s="30">
        <f t="shared" si="70"/>
        <v>0</v>
      </c>
      <c r="P444" s="1">
        <f t="shared" si="71"/>
        <v>0</v>
      </c>
      <c r="Q444" s="28">
        <f t="shared" si="72"/>
        <v>4063.1136894875144</v>
      </c>
      <c r="R444" s="27">
        <f t="shared" si="73"/>
        <v>-4.8590213937903785E-4</v>
      </c>
      <c r="S444" s="27">
        <f t="shared" si="74"/>
        <v>49.689407363095832</v>
      </c>
      <c r="U444" s="29">
        <f t="shared" si="75"/>
        <v>0.24378682136925087</v>
      </c>
      <c r="V444" s="29">
        <f t="shared" si="76"/>
        <v>0</v>
      </c>
    </row>
    <row r="445" spans="10:22" x14ac:dyDescent="0.3">
      <c r="J445" s="17">
        <f t="shared" si="67"/>
        <v>26280</v>
      </c>
      <c r="K445" s="18">
        <f t="shared" si="68"/>
        <v>7.3</v>
      </c>
      <c r="L445" s="17">
        <f t="shared" si="66"/>
        <v>-18</v>
      </c>
      <c r="M445" s="26"/>
      <c r="N445" s="27">
        <f t="shared" si="69"/>
        <v>49.689407363095832</v>
      </c>
      <c r="O445" s="30">
        <f t="shared" si="70"/>
        <v>0</v>
      </c>
      <c r="P445" s="1">
        <f t="shared" si="71"/>
        <v>0</v>
      </c>
      <c r="Q445" s="28">
        <f t="shared" si="72"/>
        <v>4061.3644417857495</v>
      </c>
      <c r="R445" s="27">
        <f t="shared" si="73"/>
        <v>-4.8569294926880524E-4</v>
      </c>
      <c r="S445" s="27">
        <f t="shared" si="74"/>
        <v>49.660265786139703</v>
      </c>
      <c r="U445" s="29">
        <f t="shared" si="75"/>
        <v>0.24368186650714496</v>
      </c>
      <c r="V445" s="29">
        <f t="shared" si="76"/>
        <v>0</v>
      </c>
    </row>
    <row r="446" spans="10:22" x14ac:dyDescent="0.3">
      <c r="J446" s="17">
        <f t="shared" si="67"/>
        <v>26340</v>
      </c>
      <c r="K446" s="18">
        <f t="shared" si="68"/>
        <v>7.3166666666666664</v>
      </c>
      <c r="L446" s="17">
        <f t="shared" si="66"/>
        <v>-18</v>
      </c>
      <c r="M446" s="26"/>
      <c r="N446" s="27">
        <f t="shared" si="69"/>
        <v>49.660265786139703</v>
      </c>
      <c r="O446" s="30">
        <f t="shared" si="70"/>
        <v>0</v>
      </c>
      <c r="P446" s="1">
        <f t="shared" si="71"/>
        <v>0</v>
      </c>
      <c r="Q446" s="28">
        <f t="shared" si="72"/>
        <v>4059.6159471683823</v>
      </c>
      <c r="R446" s="27">
        <f t="shared" si="73"/>
        <v>-4.8548384921889289E-4</v>
      </c>
      <c r="S446" s="27">
        <f t="shared" si="74"/>
        <v>49.631136755186567</v>
      </c>
      <c r="U446" s="29">
        <f t="shared" si="75"/>
        <v>0.24357695683010294</v>
      </c>
      <c r="V446" s="29">
        <f t="shared" si="76"/>
        <v>0</v>
      </c>
    </row>
    <row r="447" spans="10:22" x14ac:dyDescent="0.3">
      <c r="J447" s="17">
        <f t="shared" si="67"/>
        <v>26400</v>
      </c>
      <c r="K447" s="18">
        <f t="shared" si="68"/>
        <v>7.333333333333333</v>
      </c>
      <c r="L447" s="17">
        <f t="shared" si="66"/>
        <v>-18</v>
      </c>
      <c r="M447" s="26"/>
      <c r="N447" s="27">
        <f t="shared" si="69"/>
        <v>49.631136755186567</v>
      </c>
      <c r="O447" s="30">
        <f t="shared" si="70"/>
        <v>0</v>
      </c>
      <c r="P447" s="1">
        <f t="shared" si="71"/>
        <v>0</v>
      </c>
      <c r="Q447" s="28">
        <f t="shared" si="72"/>
        <v>4057.8682053111934</v>
      </c>
      <c r="R447" s="27">
        <f t="shared" si="73"/>
        <v>-4.8527483919052778E-4</v>
      </c>
      <c r="S447" s="27">
        <f t="shared" si="74"/>
        <v>49.602020264835133</v>
      </c>
      <c r="U447" s="29">
        <f t="shared" si="75"/>
        <v>0.24347209231867162</v>
      </c>
      <c r="V447" s="29">
        <f t="shared" si="76"/>
        <v>0</v>
      </c>
    </row>
    <row r="448" spans="10:22" x14ac:dyDescent="0.3">
      <c r="J448" s="17">
        <f t="shared" si="67"/>
        <v>26460</v>
      </c>
      <c r="K448" s="18">
        <f t="shared" si="68"/>
        <v>7.35</v>
      </c>
      <c r="L448" s="17">
        <f t="shared" si="66"/>
        <v>-18</v>
      </c>
      <c r="M448" s="26"/>
      <c r="N448" s="27">
        <f t="shared" si="69"/>
        <v>49.602020264835133</v>
      </c>
      <c r="O448" s="30">
        <f t="shared" si="70"/>
        <v>0</v>
      </c>
      <c r="P448" s="1">
        <f t="shared" si="71"/>
        <v>0</v>
      </c>
      <c r="Q448" s="28">
        <f t="shared" si="72"/>
        <v>4056.121215890108</v>
      </c>
      <c r="R448" s="27">
        <f t="shared" si="73"/>
        <v>-4.8506591914495434E-4</v>
      </c>
      <c r="S448" s="27">
        <f t="shared" si="74"/>
        <v>49.572916309686434</v>
      </c>
      <c r="U448" s="29">
        <f t="shared" si="75"/>
        <v>0.24336727295340646</v>
      </c>
      <c r="V448" s="29">
        <f t="shared" si="76"/>
        <v>0</v>
      </c>
    </row>
    <row r="449" spans="10:22" x14ac:dyDescent="0.3">
      <c r="J449" s="17">
        <f t="shared" si="67"/>
        <v>26520</v>
      </c>
      <c r="K449" s="18">
        <f t="shared" si="68"/>
        <v>7.3666666666666663</v>
      </c>
      <c r="L449" s="17">
        <f t="shared" si="66"/>
        <v>-18</v>
      </c>
      <c r="M449" s="26"/>
      <c r="N449" s="27">
        <f t="shared" si="69"/>
        <v>49.572916309686434</v>
      </c>
      <c r="O449" s="30">
        <f t="shared" si="70"/>
        <v>0</v>
      </c>
      <c r="P449" s="1">
        <f t="shared" si="71"/>
        <v>0</v>
      </c>
      <c r="Q449" s="28">
        <f t="shared" si="72"/>
        <v>4054.374978581186</v>
      </c>
      <c r="R449" s="27">
        <f t="shared" si="73"/>
        <v>-4.8485708904343294E-4</v>
      </c>
      <c r="S449" s="27">
        <f t="shared" si="74"/>
        <v>49.543824884343827</v>
      </c>
      <c r="U449" s="29">
        <f t="shared" si="75"/>
        <v>0.24326249871487116</v>
      </c>
      <c r="V449" s="29">
        <f t="shared" si="76"/>
        <v>0</v>
      </c>
    </row>
    <row r="450" spans="10:22" x14ac:dyDescent="0.3">
      <c r="J450" s="17">
        <f t="shared" si="67"/>
        <v>26580</v>
      </c>
      <c r="K450" s="18">
        <f t="shared" si="68"/>
        <v>7.3833333333333337</v>
      </c>
      <c r="L450" s="17">
        <f t="shared" si="66"/>
        <v>-18</v>
      </c>
      <c r="M450" s="26"/>
      <c r="N450" s="27">
        <f t="shared" si="69"/>
        <v>49.543824884343827</v>
      </c>
      <c r="O450" s="30">
        <f t="shared" si="70"/>
        <v>0</v>
      </c>
      <c r="P450" s="1">
        <f t="shared" si="71"/>
        <v>0</v>
      </c>
      <c r="Q450" s="28">
        <f t="shared" si="72"/>
        <v>4052.6294930606291</v>
      </c>
      <c r="R450" s="27">
        <f t="shared" si="73"/>
        <v>-4.8464834884724098E-4</v>
      </c>
      <c r="S450" s="27">
        <f t="shared" si="74"/>
        <v>49.514745983412993</v>
      </c>
      <c r="U450" s="29">
        <f t="shared" si="75"/>
        <v>0.24315776958363775</v>
      </c>
      <c r="V450" s="29">
        <f t="shared" si="76"/>
        <v>0</v>
      </c>
    </row>
    <row r="451" spans="10:22" x14ac:dyDescent="0.3">
      <c r="J451" s="17">
        <f t="shared" si="67"/>
        <v>26640</v>
      </c>
      <c r="K451" s="18">
        <f t="shared" si="68"/>
        <v>7.4</v>
      </c>
      <c r="L451" s="17">
        <f t="shared" si="66"/>
        <v>-18</v>
      </c>
      <c r="M451" s="26"/>
      <c r="N451" s="27">
        <f t="shared" si="69"/>
        <v>49.514745983412993</v>
      </c>
      <c r="O451" s="30">
        <f t="shared" si="70"/>
        <v>0</v>
      </c>
      <c r="P451" s="1">
        <f t="shared" si="71"/>
        <v>0</v>
      </c>
      <c r="Q451" s="28">
        <f t="shared" si="72"/>
        <v>4050.8847590047794</v>
      </c>
      <c r="R451" s="27">
        <f t="shared" si="73"/>
        <v>-4.8443969851767271E-4</v>
      </c>
      <c r="S451" s="27">
        <f t="shared" si="74"/>
        <v>49.485679601501936</v>
      </c>
      <c r="U451" s="29">
        <f t="shared" si="75"/>
        <v>0.24305308554028676</v>
      </c>
      <c r="V451" s="29">
        <f t="shared" si="76"/>
        <v>0</v>
      </c>
    </row>
    <row r="452" spans="10:22" x14ac:dyDescent="0.3">
      <c r="J452" s="17">
        <f t="shared" si="67"/>
        <v>26700</v>
      </c>
      <c r="K452" s="18">
        <f t="shared" si="68"/>
        <v>7.416666666666667</v>
      </c>
      <c r="L452" s="17">
        <f t="shared" si="66"/>
        <v>-18</v>
      </c>
      <c r="M452" s="26"/>
      <c r="N452" s="27">
        <f t="shared" si="69"/>
        <v>49.485679601501936</v>
      </c>
      <c r="O452" s="30">
        <f t="shared" si="70"/>
        <v>1</v>
      </c>
      <c r="P452" s="1">
        <f t="shared" si="71"/>
        <v>6000</v>
      </c>
      <c r="Q452" s="28">
        <f t="shared" si="72"/>
        <v>4049.1407760901166</v>
      </c>
      <c r="R452" s="27">
        <f t="shared" si="73"/>
        <v>2.3330055296697961E-4</v>
      </c>
      <c r="S452" s="27">
        <f t="shared" si="74"/>
        <v>49.499677634679955</v>
      </c>
      <c r="U452" s="29">
        <f t="shared" si="75"/>
        <v>0.24294844656540698</v>
      </c>
      <c r="V452" s="29">
        <f t="shared" si="76"/>
        <v>0.36</v>
      </c>
    </row>
    <row r="453" spans="10:22" x14ac:dyDescent="0.3">
      <c r="J453" s="17">
        <f t="shared" si="67"/>
        <v>26760</v>
      </c>
      <c r="K453" s="18">
        <f t="shared" si="68"/>
        <v>7.4333333333333336</v>
      </c>
      <c r="L453" s="17">
        <f t="shared" si="66"/>
        <v>-18</v>
      </c>
      <c r="M453" s="26"/>
      <c r="N453" s="27">
        <f t="shared" si="69"/>
        <v>49.499677634679955</v>
      </c>
      <c r="O453" s="30">
        <f t="shared" si="70"/>
        <v>1</v>
      </c>
      <c r="P453" s="1">
        <f t="shared" si="71"/>
        <v>6000</v>
      </c>
      <c r="Q453" s="28">
        <f t="shared" si="72"/>
        <v>4049.9806580807972</v>
      </c>
      <c r="R453" s="27">
        <f t="shared" si="73"/>
        <v>2.3320011264281305E-4</v>
      </c>
      <c r="S453" s="27">
        <f t="shared" si="74"/>
        <v>49.513669641438526</v>
      </c>
      <c r="U453" s="29">
        <f t="shared" si="75"/>
        <v>0.24299883948484782</v>
      </c>
      <c r="V453" s="29">
        <f t="shared" si="76"/>
        <v>0.36</v>
      </c>
    </row>
    <row r="454" spans="10:22" x14ac:dyDescent="0.3">
      <c r="J454" s="17">
        <f t="shared" si="67"/>
        <v>26820</v>
      </c>
      <c r="K454" s="18">
        <f t="shared" si="68"/>
        <v>7.45</v>
      </c>
      <c r="L454" s="17">
        <f t="shared" si="66"/>
        <v>-18</v>
      </c>
      <c r="M454" s="26"/>
      <c r="N454" s="27">
        <f t="shared" si="69"/>
        <v>49.513669641438526</v>
      </c>
      <c r="O454" s="30">
        <f t="shared" si="70"/>
        <v>1</v>
      </c>
      <c r="P454" s="1">
        <f t="shared" si="71"/>
        <v>6000</v>
      </c>
      <c r="Q454" s="28">
        <f t="shared" si="72"/>
        <v>4050.8201784863113</v>
      </c>
      <c r="R454" s="27">
        <f t="shared" si="73"/>
        <v>2.3309971556011584E-4</v>
      </c>
      <c r="S454" s="27">
        <f t="shared" si="74"/>
        <v>49.52765562437213</v>
      </c>
      <c r="U454" s="29">
        <f t="shared" si="75"/>
        <v>0.24304921070917868</v>
      </c>
      <c r="V454" s="29">
        <f t="shared" si="76"/>
        <v>0.36</v>
      </c>
    </row>
    <row r="455" spans="10:22" x14ac:dyDescent="0.3">
      <c r="J455" s="17">
        <f t="shared" si="67"/>
        <v>26880</v>
      </c>
      <c r="K455" s="18">
        <f t="shared" si="68"/>
        <v>7.4666666666666668</v>
      </c>
      <c r="L455" s="17">
        <f t="shared" ref="L455:L487" si="77">VLOOKUP(ROUNDDOWN(K455,0)+1,$D$24:$E$31,2)</f>
        <v>-18</v>
      </c>
      <c r="M455" s="26"/>
      <c r="N455" s="27">
        <f t="shared" si="69"/>
        <v>49.52765562437213</v>
      </c>
      <c r="O455" s="30">
        <f t="shared" si="70"/>
        <v>1</v>
      </c>
      <c r="P455" s="1">
        <f t="shared" si="71"/>
        <v>6000</v>
      </c>
      <c r="Q455" s="28">
        <f t="shared" si="72"/>
        <v>4051.659337462328</v>
      </c>
      <c r="R455" s="27">
        <f t="shared" si="73"/>
        <v>2.3299936170027171E-4</v>
      </c>
      <c r="S455" s="27">
        <f t="shared" si="74"/>
        <v>49.541635586074143</v>
      </c>
      <c r="U455" s="29">
        <f t="shared" si="75"/>
        <v>0.24309956024773968</v>
      </c>
      <c r="V455" s="29">
        <f t="shared" si="76"/>
        <v>0.36</v>
      </c>
    </row>
    <row r="456" spans="10:22" x14ac:dyDescent="0.3">
      <c r="J456" s="17">
        <f t="shared" ref="J456:J487" si="78">J455+$K$2</f>
        <v>26940</v>
      </c>
      <c r="K456" s="18">
        <f t="shared" ref="K456:K487" si="79">J456/3600</f>
        <v>7.4833333333333334</v>
      </c>
      <c r="L456" s="17">
        <f t="shared" si="77"/>
        <v>-18</v>
      </c>
      <c r="M456" s="26"/>
      <c r="N456" s="27">
        <f t="shared" si="69"/>
        <v>49.541635586074143</v>
      </c>
      <c r="O456" s="30">
        <f t="shared" si="70"/>
        <v>1</v>
      </c>
      <c r="P456" s="1">
        <f t="shared" si="71"/>
        <v>6000</v>
      </c>
      <c r="Q456" s="28">
        <f t="shared" si="72"/>
        <v>4052.4981351644483</v>
      </c>
      <c r="R456" s="27">
        <f t="shared" si="73"/>
        <v>2.3289905104467254E-4</v>
      </c>
      <c r="S456" s="27">
        <f t="shared" si="74"/>
        <v>49.555609529136824</v>
      </c>
      <c r="U456" s="29">
        <f t="shared" si="75"/>
        <v>0.2431498881098669</v>
      </c>
      <c r="V456" s="29">
        <f t="shared" si="76"/>
        <v>0.36</v>
      </c>
    </row>
    <row r="457" spans="10:22" x14ac:dyDescent="0.3">
      <c r="J457" s="17">
        <f t="shared" si="78"/>
        <v>27000</v>
      </c>
      <c r="K457" s="18">
        <f t="shared" si="79"/>
        <v>7.5</v>
      </c>
      <c r="L457" s="17">
        <f t="shared" si="77"/>
        <v>-18</v>
      </c>
      <c r="M457" s="26"/>
      <c r="N457" s="27">
        <f t="shared" ref="N457:N487" si="80">S456</f>
        <v>49.555609529136824</v>
      </c>
      <c r="O457" s="30">
        <f t="shared" ref="O457:O487" si="81">OR(AND(NOT(O456),N457&lt;$E$11),AND(O456,N457&lt;$E$13))*1</f>
        <v>1</v>
      </c>
      <c r="P457" s="1">
        <f t="shared" ref="P457:P487" si="82">IF(O457,$E$9,0)</f>
        <v>6000</v>
      </c>
      <c r="Q457" s="28">
        <f t="shared" ref="Q457:Q487" si="83">$E$3*(N457-L457)</f>
        <v>4053.3365717482097</v>
      </c>
      <c r="R457" s="27">
        <f t="shared" ref="R457:R487" si="84">(P457-Q457)/($E$5*$E$7)</f>
        <v>2.327987835747178E-4</v>
      </c>
      <c r="S457" s="27">
        <f t="shared" ref="S457:S487" si="85">N457+R457*$K$2</f>
        <v>49.569577456151308</v>
      </c>
      <c r="U457" s="29">
        <f t="shared" ref="U457:U487" si="86">Q457*$K$2/1000000</f>
        <v>0.24320019430489259</v>
      </c>
      <c r="V457" s="29">
        <f t="shared" ref="V457:V487" si="87">P457*$K$2/1000000</f>
        <v>0.36</v>
      </c>
    </row>
    <row r="458" spans="10:22" x14ac:dyDescent="0.3">
      <c r="J458" s="17">
        <f t="shared" si="78"/>
        <v>27060</v>
      </c>
      <c r="K458" s="18">
        <f t="shared" si="79"/>
        <v>7.5166666666666666</v>
      </c>
      <c r="L458" s="17">
        <f t="shared" si="77"/>
        <v>-18</v>
      </c>
      <c r="M458" s="26"/>
      <c r="N458" s="27">
        <f t="shared" si="80"/>
        <v>49.569577456151308</v>
      </c>
      <c r="O458" s="30">
        <f t="shared" si="81"/>
        <v>1</v>
      </c>
      <c r="P458" s="1">
        <f t="shared" si="82"/>
        <v>6000</v>
      </c>
      <c r="Q458" s="28">
        <f t="shared" si="83"/>
        <v>4054.1746473690782</v>
      </c>
      <c r="R458" s="27">
        <f t="shared" si="84"/>
        <v>2.3269855927181556E-4</v>
      </c>
      <c r="S458" s="27">
        <f t="shared" si="85"/>
        <v>49.583539369707616</v>
      </c>
      <c r="U458" s="29">
        <f t="shared" si="86"/>
        <v>0.24325047884214468</v>
      </c>
      <c r="V458" s="29">
        <f t="shared" si="87"/>
        <v>0.36</v>
      </c>
    </row>
    <row r="459" spans="10:22" x14ac:dyDescent="0.3">
      <c r="J459" s="17">
        <f t="shared" si="78"/>
        <v>27120</v>
      </c>
      <c r="K459" s="18">
        <f t="shared" si="79"/>
        <v>7.5333333333333332</v>
      </c>
      <c r="L459" s="17">
        <f t="shared" si="77"/>
        <v>-18</v>
      </c>
      <c r="M459" s="26"/>
      <c r="N459" s="27">
        <f t="shared" si="80"/>
        <v>49.583539369707616</v>
      </c>
      <c r="O459" s="30">
        <f t="shared" si="81"/>
        <v>1</v>
      </c>
      <c r="P459" s="1">
        <f t="shared" si="82"/>
        <v>6000</v>
      </c>
      <c r="Q459" s="28">
        <f t="shared" si="83"/>
        <v>4055.0123621824564</v>
      </c>
      <c r="R459" s="27">
        <f t="shared" si="84"/>
        <v>2.3259837811738144E-4</v>
      </c>
      <c r="S459" s="27">
        <f t="shared" si="85"/>
        <v>49.59749527239466</v>
      </c>
      <c r="U459" s="29">
        <f t="shared" si="86"/>
        <v>0.2433007417309474</v>
      </c>
      <c r="V459" s="29">
        <f t="shared" si="87"/>
        <v>0.36</v>
      </c>
    </row>
    <row r="460" spans="10:22" x14ac:dyDescent="0.3">
      <c r="J460" s="17">
        <f t="shared" si="78"/>
        <v>27180</v>
      </c>
      <c r="K460" s="18">
        <f t="shared" si="79"/>
        <v>7.55</v>
      </c>
      <c r="L460" s="17">
        <f t="shared" si="77"/>
        <v>-18</v>
      </c>
      <c r="M460" s="26"/>
      <c r="N460" s="27">
        <f t="shared" si="80"/>
        <v>49.59749527239466</v>
      </c>
      <c r="O460" s="30">
        <f t="shared" si="81"/>
        <v>1</v>
      </c>
      <c r="P460" s="1">
        <f t="shared" si="82"/>
        <v>6000</v>
      </c>
      <c r="Q460" s="28">
        <f t="shared" si="83"/>
        <v>4055.84971634368</v>
      </c>
      <c r="R460" s="27">
        <f t="shared" si="84"/>
        <v>2.3249824009283904E-4</v>
      </c>
      <c r="S460" s="27">
        <f t="shared" si="85"/>
        <v>49.61144516680023</v>
      </c>
      <c r="U460" s="29">
        <f t="shared" si="86"/>
        <v>0.24335098298062083</v>
      </c>
      <c r="V460" s="29">
        <f t="shared" si="87"/>
        <v>0.36</v>
      </c>
    </row>
    <row r="461" spans="10:22" x14ac:dyDescent="0.3">
      <c r="J461" s="17">
        <f t="shared" si="78"/>
        <v>27240</v>
      </c>
      <c r="K461" s="18">
        <f t="shared" si="79"/>
        <v>7.5666666666666664</v>
      </c>
      <c r="L461" s="17">
        <f t="shared" si="77"/>
        <v>-18</v>
      </c>
      <c r="M461" s="26"/>
      <c r="N461" s="27">
        <f t="shared" si="80"/>
        <v>49.61144516680023</v>
      </c>
      <c r="O461" s="30">
        <f t="shared" si="81"/>
        <v>1</v>
      </c>
      <c r="P461" s="1">
        <f t="shared" si="82"/>
        <v>6000</v>
      </c>
      <c r="Q461" s="28">
        <f t="shared" si="83"/>
        <v>4056.6867100080135</v>
      </c>
      <c r="R461" s="27">
        <f t="shared" si="84"/>
        <v>2.3239814517962048E-4</v>
      </c>
      <c r="S461" s="27">
        <f t="shared" si="85"/>
        <v>49.625389055511008</v>
      </c>
      <c r="U461" s="29">
        <f t="shared" si="86"/>
        <v>0.24340120260048081</v>
      </c>
      <c r="V461" s="29">
        <f t="shared" si="87"/>
        <v>0.36</v>
      </c>
    </row>
    <row r="462" spans="10:22" x14ac:dyDescent="0.3">
      <c r="J462" s="17">
        <f t="shared" si="78"/>
        <v>27300</v>
      </c>
      <c r="K462" s="18">
        <f t="shared" si="79"/>
        <v>7.583333333333333</v>
      </c>
      <c r="L462" s="17">
        <f t="shared" si="77"/>
        <v>-18</v>
      </c>
      <c r="M462" s="26"/>
      <c r="N462" s="27">
        <f t="shared" si="80"/>
        <v>49.625389055511008</v>
      </c>
      <c r="O462" s="30">
        <f t="shared" si="81"/>
        <v>1</v>
      </c>
      <c r="P462" s="1">
        <f t="shared" si="82"/>
        <v>6000</v>
      </c>
      <c r="Q462" s="28">
        <f t="shared" si="83"/>
        <v>4057.5233433306603</v>
      </c>
      <c r="R462" s="27">
        <f t="shared" si="84"/>
        <v>2.3229809335916524E-4</v>
      </c>
      <c r="S462" s="27">
        <f t="shared" si="85"/>
        <v>49.639326941112557</v>
      </c>
      <c r="U462" s="29">
        <f t="shared" si="86"/>
        <v>0.24345140059983963</v>
      </c>
      <c r="V462" s="29">
        <f t="shared" si="87"/>
        <v>0.36</v>
      </c>
    </row>
    <row r="463" spans="10:22" x14ac:dyDescent="0.3">
      <c r="J463" s="17">
        <f t="shared" si="78"/>
        <v>27360</v>
      </c>
      <c r="K463" s="18">
        <f t="shared" si="79"/>
        <v>7.6</v>
      </c>
      <c r="L463" s="17">
        <f t="shared" si="77"/>
        <v>-18</v>
      </c>
      <c r="M463" s="26"/>
      <c r="N463" s="27">
        <f t="shared" si="80"/>
        <v>49.639326941112557</v>
      </c>
      <c r="O463" s="30">
        <f t="shared" si="81"/>
        <v>1</v>
      </c>
      <c r="P463" s="1">
        <f t="shared" si="82"/>
        <v>6000</v>
      </c>
      <c r="Q463" s="28">
        <f t="shared" si="83"/>
        <v>4058.3596164667533</v>
      </c>
      <c r="R463" s="27">
        <f t="shared" si="84"/>
        <v>2.3219808461292116E-4</v>
      </c>
      <c r="S463" s="27">
        <f t="shared" si="85"/>
        <v>49.65325882618933</v>
      </c>
      <c r="U463" s="29">
        <f t="shared" si="86"/>
        <v>0.2435015769880052</v>
      </c>
      <c r="V463" s="29">
        <f t="shared" si="87"/>
        <v>0.36</v>
      </c>
    </row>
    <row r="464" spans="10:22" x14ac:dyDescent="0.3">
      <c r="J464" s="17">
        <f t="shared" si="78"/>
        <v>27420</v>
      </c>
      <c r="K464" s="18">
        <f t="shared" si="79"/>
        <v>7.6166666666666663</v>
      </c>
      <c r="L464" s="17">
        <f t="shared" si="77"/>
        <v>-18</v>
      </c>
      <c r="M464" s="26"/>
      <c r="N464" s="27">
        <f t="shared" si="80"/>
        <v>49.65325882618933</v>
      </c>
      <c r="O464" s="30">
        <f t="shared" si="81"/>
        <v>1</v>
      </c>
      <c r="P464" s="1">
        <f t="shared" si="82"/>
        <v>6000</v>
      </c>
      <c r="Q464" s="28">
        <f t="shared" si="83"/>
        <v>4059.1955295713597</v>
      </c>
      <c r="R464" s="27">
        <f t="shared" si="84"/>
        <v>2.3209811892234398E-4</v>
      </c>
      <c r="S464" s="27">
        <f t="shared" si="85"/>
        <v>49.667184713324673</v>
      </c>
      <c r="U464" s="29">
        <f t="shared" si="86"/>
        <v>0.2435517317742816</v>
      </c>
      <c r="V464" s="29">
        <f t="shared" si="87"/>
        <v>0.36</v>
      </c>
    </row>
    <row r="465" spans="10:22" x14ac:dyDescent="0.3">
      <c r="J465" s="17">
        <f t="shared" si="78"/>
        <v>27480</v>
      </c>
      <c r="K465" s="18">
        <f t="shared" si="79"/>
        <v>7.6333333333333337</v>
      </c>
      <c r="L465" s="17">
        <f t="shared" si="77"/>
        <v>-18</v>
      </c>
      <c r="M465" s="26"/>
      <c r="N465" s="27">
        <f t="shared" si="80"/>
        <v>49.667184713324673</v>
      </c>
      <c r="O465" s="30">
        <f t="shared" si="81"/>
        <v>1</v>
      </c>
      <c r="P465" s="1">
        <f t="shared" si="82"/>
        <v>6000</v>
      </c>
      <c r="Q465" s="28">
        <f t="shared" si="83"/>
        <v>4060.0310827994804</v>
      </c>
      <c r="R465" s="27">
        <f t="shared" si="84"/>
        <v>2.3199819626889734E-4</v>
      </c>
      <c r="S465" s="27">
        <f t="shared" si="85"/>
        <v>49.681104605100806</v>
      </c>
      <c r="U465" s="29">
        <f t="shared" si="86"/>
        <v>0.24360186496796882</v>
      </c>
      <c r="V465" s="29">
        <f t="shared" si="87"/>
        <v>0.36</v>
      </c>
    </row>
    <row r="466" spans="10:22" x14ac:dyDescent="0.3">
      <c r="J466" s="17">
        <f t="shared" si="78"/>
        <v>27540</v>
      </c>
      <c r="K466" s="18">
        <f t="shared" si="79"/>
        <v>7.65</v>
      </c>
      <c r="L466" s="17">
        <f t="shared" si="77"/>
        <v>-18</v>
      </c>
      <c r="M466" s="26"/>
      <c r="N466" s="27">
        <f t="shared" si="80"/>
        <v>49.681104605100806</v>
      </c>
      <c r="O466" s="30">
        <f t="shared" si="81"/>
        <v>1</v>
      </c>
      <c r="P466" s="1">
        <f t="shared" si="82"/>
        <v>6000</v>
      </c>
      <c r="Q466" s="28">
        <f t="shared" si="83"/>
        <v>4060.8662763060488</v>
      </c>
      <c r="R466" s="27">
        <f t="shared" si="84"/>
        <v>2.3189831663405301E-4</v>
      </c>
      <c r="S466" s="27">
        <f t="shared" si="85"/>
        <v>49.695018504098847</v>
      </c>
      <c r="U466" s="29">
        <f t="shared" si="86"/>
        <v>0.24365197657836293</v>
      </c>
      <c r="V466" s="29">
        <f t="shared" si="87"/>
        <v>0.36</v>
      </c>
    </row>
    <row r="467" spans="10:22" x14ac:dyDescent="0.3">
      <c r="J467" s="17">
        <f t="shared" si="78"/>
        <v>27600</v>
      </c>
      <c r="K467" s="18">
        <f t="shared" si="79"/>
        <v>7.666666666666667</v>
      </c>
      <c r="L467" s="17">
        <f t="shared" si="77"/>
        <v>-18</v>
      </c>
      <c r="M467" s="26"/>
      <c r="N467" s="27">
        <f t="shared" si="80"/>
        <v>49.695018504098847</v>
      </c>
      <c r="O467" s="30">
        <f t="shared" si="81"/>
        <v>1</v>
      </c>
      <c r="P467" s="1">
        <f t="shared" si="82"/>
        <v>6000</v>
      </c>
      <c r="Q467" s="28">
        <f t="shared" si="83"/>
        <v>4061.7011102459305</v>
      </c>
      <c r="R467" s="27">
        <f t="shared" si="84"/>
        <v>2.3179847999929077E-4</v>
      </c>
      <c r="S467" s="27">
        <f t="shared" si="85"/>
        <v>49.708926412898805</v>
      </c>
      <c r="U467" s="29">
        <f t="shared" si="86"/>
        <v>0.24370206661475582</v>
      </c>
      <c r="V467" s="29">
        <f t="shared" si="87"/>
        <v>0.36</v>
      </c>
    </row>
    <row r="468" spans="10:22" x14ac:dyDescent="0.3">
      <c r="J468" s="17">
        <f t="shared" si="78"/>
        <v>27660</v>
      </c>
      <c r="K468" s="18">
        <f t="shared" si="79"/>
        <v>7.6833333333333336</v>
      </c>
      <c r="L468" s="17">
        <f t="shared" si="77"/>
        <v>-18</v>
      </c>
      <c r="M468" s="26"/>
      <c r="N468" s="27">
        <f t="shared" si="80"/>
        <v>49.708926412898805</v>
      </c>
      <c r="O468" s="30">
        <f t="shared" si="81"/>
        <v>1</v>
      </c>
      <c r="P468" s="1">
        <f t="shared" si="82"/>
        <v>6000</v>
      </c>
      <c r="Q468" s="28">
        <f t="shared" si="83"/>
        <v>4062.5355847739283</v>
      </c>
      <c r="R468" s="27">
        <f t="shared" si="84"/>
        <v>2.3169868634609803E-4</v>
      </c>
      <c r="S468" s="27">
        <f t="shared" si="85"/>
        <v>49.722828334079573</v>
      </c>
      <c r="U468" s="29">
        <f t="shared" si="86"/>
        <v>0.2437521350864357</v>
      </c>
      <c r="V468" s="29">
        <f t="shared" si="87"/>
        <v>0.36</v>
      </c>
    </row>
    <row r="469" spans="10:22" x14ac:dyDescent="0.3">
      <c r="J469" s="17">
        <f t="shared" si="78"/>
        <v>27720</v>
      </c>
      <c r="K469" s="18">
        <f t="shared" si="79"/>
        <v>7.7</v>
      </c>
      <c r="L469" s="17">
        <f t="shared" si="77"/>
        <v>-18</v>
      </c>
      <c r="M469" s="26"/>
      <c r="N469" s="27">
        <f t="shared" si="80"/>
        <v>49.722828334079573</v>
      </c>
      <c r="O469" s="30">
        <f t="shared" si="81"/>
        <v>1</v>
      </c>
      <c r="P469" s="1">
        <f t="shared" si="82"/>
        <v>6000</v>
      </c>
      <c r="Q469" s="28">
        <f t="shared" si="83"/>
        <v>4063.3697000447737</v>
      </c>
      <c r="R469" s="27">
        <f t="shared" si="84"/>
        <v>2.315989356559706E-4</v>
      </c>
      <c r="S469" s="27">
        <f t="shared" si="85"/>
        <v>49.736724270218929</v>
      </c>
      <c r="U469" s="29">
        <f t="shared" si="86"/>
        <v>0.24380218200268644</v>
      </c>
      <c r="V469" s="29">
        <f t="shared" si="87"/>
        <v>0.36</v>
      </c>
    </row>
    <row r="470" spans="10:22" x14ac:dyDescent="0.3">
      <c r="J470" s="17">
        <f t="shared" si="78"/>
        <v>27780</v>
      </c>
      <c r="K470" s="18">
        <f t="shared" si="79"/>
        <v>7.7166666666666668</v>
      </c>
      <c r="L470" s="17">
        <f t="shared" si="77"/>
        <v>-18</v>
      </c>
      <c r="M470" s="26"/>
      <c r="N470" s="27">
        <f t="shared" si="80"/>
        <v>49.736724270218929</v>
      </c>
      <c r="O470" s="30">
        <f t="shared" si="81"/>
        <v>1</v>
      </c>
      <c r="P470" s="1">
        <f t="shared" si="82"/>
        <v>6000</v>
      </c>
      <c r="Q470" s="28">
        <f t="shared" si="83"/>
        <v>4064.2034562131357</v>
      </c>
      <c r="R470" s="27">
        <f t="shared" si="84"/>
        <v>2.314992279104119E-4</v>
      </c>
      <c r="S470" s="27">
        <f t="shared" si="85"/>
        <v>49.750614223893557</v>
      </c>
      <c r="U470" s="29">
        <f t="shared" si="86"/>
        <v>0.24385220737278815</v>
      </c>
      <c r="V470" s="29">
        <f t="shared" si="87"/>
        <v>0.36</v>
      </c>
    </row>
    <row r="471" spans="10:22" x14ac:dyDescent="0.3">
      <c r="J471" s="17">
        <f t="shared" si="78"/>
        <v>27840</v>
      </c>
      <c r="K471" s="18">
        <f t="shared" si="79"/>
        <v>7.7333333333333334</v>
      </c>
      <c r="L471" s="17">
        <f t="shared" si="77"/>
        <v>-18</v>
      </c>
      <c r="M471" s="26"/>
      <c r="N471" s="27">
        <f t="shared" si="80"/>
        <v>49.750614223893557</v>
      </c>
      <c r="O471" s="30">
        <f t="shared" si="81"/>
        <v>1</v>
      </c>
      <c r="P471" s="1">
        <f t="shared" si="82"/>
        <v>6000</v>
      </c>
      <c r="Q471" s="28">
        <f t="shared" si="83"/>
        <v>4065.0368534336139</v>
      </c>
      <c r="R471" s="27">
        <f t="shared" si="84"/>
        <v>2.3139956309093353E-4</v>
      </c>
      <c r="S471" s="27">
        <f t="shared" si="85"/>
        <v>49.764498197679011</v>
      </c>
      <c r="U471" s="29">
        <f t="shared" si="86"/>
        <v>0.24390221120601682</v>
      </c>
      <c r="V471" s="29">
        <f t="shared" si="87"/>
        <v>0.36</v>
      </c>
    </row>
    <row r="472" spans="10:22" x14ac:dyDescent="0.3">
      <c r="J472" s="17">
        <f t="shared" si="78"/>
        <v>27900</v>
      </c>
      <c r="K472" s="18">
        <f t="shared" si="79"/>
        <v>7.75</v>
      </c>
      <c r="L472" s="17">
        <f t="shared" si="77"/>
        <v>-18</v>
      </c>
      <c r="M472" s="26"/>
      <c r="N472" s="27">
        <f t="shared" si="80"/>
        <v>49.764498197679011</v>
      </c>
      <c r="O472" s="30">
        <f t="shared" si="81"/>
        <v>1</v>
      </c>
      <c r="P472" s="1">
        <f t="shared" si="82"/>
        <v>6000</v>
      </c>
      <c r="Q472" s="28">
        <f t="shared" si="83"/>
        <v>4065.8698918607411</v>
      </c>
      <c r="R472" s="27">
        <f t="shared" si="84"/>
        <v>2.3129994117905512E-4</v>
      </c>
      <c r="S472" s="27">
        <f t="shared" si="85"/>
        <v>49.778376194149757</v>
      </c>
      <c r="U472" s="29">
        <f t="shared" si="86"/>
        <v>0.24395219351164446</v>
      </c>
      <c r="V472" s="29">
        <f t="shared" si="87"/>
        <v>0.36</v>
      </c>
    </row>
    <row r="473" spans="10:22" x14ac:dyDescent="0.3">
      <c r="J473" s="17">
        <f t="shared" si="78"/>
        <v>27960</v>
      </c>
      <c r="K473" s="18">
        <f t="shared" si="79"/>
        <v>7.7666666666666666</v>
      </c>
      <c r="L473" s="17">
        <f t="shared" si="77"/>
        <v>-18</v>
      </c>
      <c r="M473" s="26"/>
      <c r="N473" s="27">
        <f t="shared" si="80"/>
        <v>49.778376194149757</v>
      </c>
      <c r="O473" s="30">
        <f t="shared" si="81"/>
        <v>1</v>
      </c>
      <c r="P473" s="1">
        <f t="shared" si="82"/>
        <v>6000</v>
      </c>
      <c r="Q473" s="28">
        <f t="shared" si="83"/>
        <v>4066.7025716489852</v>
      </c>
      <c r="R473" s="27">
        <f t="shared" si="84"/>
        <v>2.3120036215630409E-4</v>
      </c>
      <c r="S473" s="27">
        <f t="shared" si="85"/>
        <v>49.792248215879134</v>
      </c>
      <c r="U473" s="29">
        <f t="shared" si="86"/>
        <v>0.24400215429893909</v>
      </c>
      <c r="V473" s="29">
        <f t="shared" si="87"/>
        <v>0.36</v>
      </c>
    </row>
    <row r="474" spans="10:22" x14ac:dyDescent="0.3">
      <c r="J474" s="17">
        <f t="shared" si="78"/>
        <v>28020</v>
      </c>
      <c r="K474" s="18">
        <f t="shared" si="79"/>
        <v>7.7833333333333332</v>
      </c>
      <c r="L474" s="17">
        <f t="shared" si="77"/>
        <v>-18</v>
      </c>
      <c r="M474" s="26"/>
      <c r="N474" s="27">
        <f t="shared" si="80"/>
        <v>49.792248215879134</v>
      </c>
      <c r="O474" s="30">
        <f t="shared" si="81"/>
        <v>1</v>
      </c>
      <c r="P474" s="1">
        <f t="shared" si="82"/>
        <v>6000</v>
      </c>
      <c r="Q474" s="28">
        <f t="shared" si="83"/>
        <v>4067.5348929527486</v>
      </c>
      <c r="R474" s="27">
        <f t="shared" si="84"/>
        <v>2.3110082600421566E-4</v>
      </c>
      <c r="S474" s="27">
        <f t="shared" si="85"/>
        <v>49.806114265439383</v>
      </c>
      <c r="U474" s="29">
        <f t="shared" si="86"/>
        <v>0.24405209357716492</v>
      </c>
      <c r="V474" s="29">
        <f t="shared" si="87"/>
        <v>0.36</v>
      </c>
    </row>
    <row r="475" spans="10:22" x14ac:dyDescent="0.3">
      <c r="J475" s="17">
        <f t="shared" si="78"/>
        <v>28080</v>
      </c>
      <c r="K475" s="18">
        <f t="shared" si="79"/>
        <v>7.8</v>
      </c>
      <c r="L475" s="17">
        <f t="shared" si="77"/>
        <v>-18</v>
      </c>
      <c r="M475" s="26"/>
      <c r="N475" s="27">
        <f t="shared" si="80"/>
        <v>49.806114265439383</v>
      </c>
      <c r="O475" s="30">
        <f t="shared" si="81"/>
        <v>1</v>
      </c>
      <c r="P475" s="1">
        <f t="shared" si="82"/>
        <v>6000</v>
      </c>
      <c r="Q475" s="28">
        <f t="shared" si="83"/>
        <v>4068.3668559263633</v>
      </c>
      <c r="R475" s="27">
        <f t="shared" si="84"/>
        <v>2.310013327043335E-4</v>
      </c>
      <c r="S475" s="27">
        <f t="shared" si="85"/>
        <v>49.81997434540164</v>
      </c>
      <c r="U475" s="29">
        <f t="shared" si="86"/>
        <v>0.24410201135558182</v>
      </c>
      <c r="V475" s="29">
        <f t="shared" si="87"/>
        <v>0.36</v>
      </c>
    </row>
    <row r="476" spans="10:22" x14ac:dyDescent="0.3">
      <c r="J476" s="17">
        <f t="shared" si="78"/>
        <v>28140</v>
      </c>
      <c r="K476" s="18">
        <f t="shared" si="79"/>
        <v>7.8166666666666664</v>
      </c>
      <c r="L476" s="17">
        <f t="shared" si="77"/>
        <v>-18</v>
      </c>
      <c r="M476" s="26"/>
      <c r="N476" s="27">
        <f t="shared" si="80"/>
        <v>49.81997434540164</v>
      </c>
      <c r="O476" s="30">
        <f t="shared" si="81"/>
        <v>1</v>
      </c>
      <c r="P476" s="1">
        <f t="shared" si="82"/>
        <v>6000</v>
      </c>
      <c r="Q476" s="28">
        <f t="shared" si="83"/>
        <v>4069.1984607240988</v>
      </c>
      <c r="R476" s="27">
        <f t="shared" si="84"/>
        <v>2.3090188223820869E-4</v>
      </c>
      <c r="S476" s="27">
        <f t="shared" si="85"/>
        <v>49.83382845833593</v>
      </c>
      <c r="U476" s="29">
        <f t="shared" si="86"/>
        <v>0.24415190764344594</v>
      </c>
      <c r="V476" s="29">
        <f t="shared" si="87"/>
        <v>0.36</v>
      </c>
    </row>
    <row r="477" spans="10:22" x14ac:dyDescent="0.3">
      <c r="J477" s="17">
        <f t="shared" si="78"/>
        <v>28200</v>
      </c>
      <c r="K477" s="18">
        <f t="shared" si="79"/>
        <v>7.833333333333333</v>
      </c>
      <c r="L477" s="17">
        <f t="shared" si="77"/>
        <v>-18</v>
      </c>
      <c r="M477" s="26"/>
      <c r="N477" s="27">
        <f t="shared" si="80"/>
        <v>49.83382845833593</v>
      </c>
      <c r="O477" s="30">
        <f t="shared" si="81"/>
        <v>1</v>
      </c>
      <c r="P477" s="1">
        <f t="shared" si="82"/>
        <v>6000</v>
      </c>
      <c r="Q477" s="28">
        <f t="shared" si="83"/>
        <v>4070.0297075001558</v>
      </c>
      <c r="R477" s="27">
        <f t="shared" si="84"/>
        <v>2.3080247458740063E-4</v>
      </c>
      <c r="S477" s="27">
        <f t="shared" si="85"/>
        <v>49.847676606811177</v>
      </c>
      <c r="U477" s="29">
        <f t="shared" si="86"/>
        <v>0.24420178245000934</v>
      </c>
      <c r="V477" s="29">
        <f t="shared" si="87"/>
        <v>0.36</v>
      </c>
    </row>
    <row r="478" spans="10:22" x14ac:dyDescent="0.3">
      <c r="J478" s="17">
        <f t="shared" si="78"/>
        <v>28260</v>
      </c>
      <c r="K478" s="18">
        <f t="shared" si="79"/>
        <v>7.85</v>
      </c>
      <c r="L478" s="17">
        <f t="shared" si="77"/>
        <v>-18</v>
      </c>
      <c r="M478" s="26"/>
      <c r="N478" s="27">
        <f t="shared" si="80"/>
        <v>49.847676606811177</v>
      </c>
      <c r="O478" s="30">
        <f t="shared" si="81"/>
        <v>1</v>
      </c>
      <c r="P478" s="1">
        <f t="shared" si="82"/>
        <v>6000</v>
      </c>
      <c r="Q478" s="28">
        <f t="shared" si="83"/>
        <v>4070.8605964086705</v>
      </c>
      <c r="R478" s="27">
        <f t="shared" si="84"/>
        <v>2.3070310973347639E-4</v>
      </c>
      <c r="S478" s="27">
        <f t="shared" si="85"/>
        <v>49.861518793395184</v>
      </c>
      <c r="U478" s="29">
        <f t="shared" si="86"/>
        <v>0.24425163578452025</v>
      </c>
      <c r="V478" s="29">
        <f t="shared" si="87"/>
        <v>0.36</v>
      </c>
    </row>
    <row r="479" spans="10:22" x14ac:dyDescent="0.3">
      <c r="J479" s="17">
        <f t="shared" si="78"/>
        <v>28320</v>
      </c>
      <c r="K479" s="18">
        <f t="shared" si="79"/>
        <v>7.8666666666666663</v>
      </c>
      <c r="L479" s="17">
        <f t="shared" si="77"/>
        <v>-18</v>
      </c>
      <c r="M479" s="26"/>
      <c r="N479" s="27">
        <f t="shared" si="80"/>
        <v>49.861518793395184</v>
      </c>
      <c r="O479" s="30">
        <f t="shared" si="81"/>
        <v>1</v>
      </c>
      <c r="P479" s="1">
        <f t="shared" si="82"/>
        <v>6000</v>
      </c>
      <c r="Q479" s="28">
        <f t="shared" si="83"/>
        <v>4071.6911276037117</v>
      </c>
      <c r="R479" s="27">
        <f t="shared" si="84"/>
        <v>2.3060378765801104E-4</v>
      </c>
      <c r="S479" s="27">
        <f t="shared" si="85"/>
        <v>49.875355020654666</v>
      </c>
      <c r="U479" s="29">
        <f t="shared" si="86"/>
        <v>0.24430146765622271</v>
      </c>
      <c r="V479" s="29">
        <f t="shared" si="87"/>
        <v>0.36</v>
      </c>
    </row>
    <row r="480" spans="10:22" x14ac:dyDescent="0.3">
      <c r="J480" s="17">
        <f t="shared" si="78"/>
        <v>28380</v>
      </c>
      <c r="K480" s="18">
        <f t="shared" si="79"/>
        <v>7.8833333333333337</v>
      </c>
      <c r="L480" s="17">
        <f t="shared" si="77"/>
        <v>-18</v>
      </c>
      <c r="M480" s="26"/>
      <c r="N480" s="27">
        <f t="shared" si="80"/>
        <v>49.875355020654666</v>
      </c>
      <c r="O480" s="30">
        <f t="shared" si="81"/>
        <v>1</v>
      </c>
      <c r="P480" s="1">
        <f t="shared" si="82"/>
        <v>6000</v>
      </c>
      <c r="Q480" s="28">
        <f t="shared" si="83"/>
        <v>4072.5213012392801</v>
      </c>
      <c r="R480" s="27">
        <f t="shared" si="84"/>
        <v>2.3050450834258789E-4</v>
      </c>
      <c r="S480" s="27">
        <f t="shared" si="85"/>
        <v>49.889185291155222</v>
      </c>
      <c r="U480" s="29">
        <f t="shared" si="86"/>
        <v>0.2443512780743568</v>
      </c>
      <c r="V480" s="29">
        <f t="shared" si="87"/>
        <v>0.36</v>
      </c>
    </row>
    <row r="481" spans="10:22" x14ac:dyDescent="0.3">
      <c r="J481" s="17">
        <f t="shared" si="78"/>
        <v>28440</v>
      </c>
      <c r="K481" s="18">
        <f t="shared" si="79"/>
        <v>7.9</v>
      </c>
      <c r="L481" s="17">
        <f t="shared" si="77"/>
        <v>-18</v>
      </c>
      <c r="M481" s="26"/>
      <c r="N481" s="27">
        <f t="shared" si="80"/>
        <v>49.889185291155222</v>
      </c>
      <c r="O481" s="30">
        <f t="shared" si="81"/>
        <v>1</v>
      </c>
      <c r="P481" s="1">
        <f t="shared" si="82"/>
        <v>6000</v>
      </c>
      <c r="Q481" s="28">
        <f t="shared" si="83"/>
        <v>4073.351117469314</v>
      </c>
      <c r="R481" s="27">
        <f t="shared" si="84"/>
        <v>2.3040527176879767E-4</v>
      </c>
      <c r="S481" s="27">
        <f t="shared" si="85"/>
        <v>49.90300960746135</v>
      </c>
      <c r="U481" s="29">
        <f t="shared" si="86"/>
        <v>0.24440106704815884</v>
      </c>
      <c r="V481" s="29">
        <f t="shared" si="87"/>
        <v>0.36</v>
      </c>
    </row>
    <row r="482" spans="10:22" x14ac:dyDescent="0.3">
      <c r="J482" s="17">
        <f t="shared" si="78"/>
        <v>28500</v>
      </c>
      <c r="K482" s="18">
        <f t="shared" si="79"/>
        <v>7.916666666666667</v>
      </c>
      <c r="L482" s="17">
        <f t="shared" si="77"/>
        <v>-18</v>
      </c>
      <c r="M482" s="26"/>
      <c r="N482" s="27">
        <f t="shared" si="80"/>
        <v>49.90300960746135</v>
      </c>
      <c r="O482" s="30">
        <f t="shared" si="81"/>
        <v>1</v>
      </c>
      <c r="P482" s="1">
        <f t="shared" si="82"/>
        <v>6000</v>
      </c>
      <c r="Q482" s="28">
        <f t="shared" si="83"/>
        <v>4074.1805764476803</v>
      </c>
      <c r="R482" s="27">
        <f t="shared" si="84"/>
        <v>2.3030607791823962E-4</v>
      </c>
      <c r="S482" s="27">
        <f t="shared" si="85"/>
        <v>49.916827972136446</v>
      </c>
      <c r="U482" s="29">
        <f t="shared" si="86"/>
        <v>0.24445083458686082</v>
      </c>
      <c r="V482" s="29">
        <f t="shared" si="87"/>
        <v>0.36</v>
      </c>
    </row>
    <row r="483" spans="10:22" x14ac:dyDescent="0.3">
      <c r="J483" s="17">
        <f t="shared" si="78"/>
        <v>28560</v>
      </c>
      <c r="K483" s="18">
        <f t="shared" si="79"/>
        <v>7.9333333333333336</v>
      </c>
      <c r="L483" s="17">
        <f t="shared" si="77"/>
        <v>-18</v>
      </c>
      <c r="M483" s="26"/>
      <c r="N483" s="27">
        <f t="shared" si="80"/>
        <v>49.916827972136446</v>
      </c>
      <c r="O483" s="30">
        <f t="shared" si="81"/>
        <v>1</v>
      </c>
      <c r="P483" s="1">
        <f t="shared" si="82"/>
        <v>6000</v>
      </c>
      <c r="Q483" s="28">
        <f t="shared" si="83"/>
        <v>4075.009678328187</v>
      </c>
      <c r="R483" s="27">
        <f t="shared" si="84"/>
        <v>2.3020692677252011E-4</v>
      </c>
      <c r="S483" s="27">
        <f t="shared" si="85"/>
        <v>49.930640387742798</v>
      </c>
      <c r="U483" s="29">
        <f t="shared" si="86"/>
        <v>0.24450058069969122</v>
      </c>
      <c r="V483" s="29">
        <f t="shared" si="87"/>
        <v>0.36</v>
      </c>
    </row>
    <row r="484" spans="10:22" x14ac:dyDescent="0.3">
      <c r="J484" s="17">
        <f t="shared" si="78"/>
        <v>28620</v>
      </c>
      <c r="K484" s="18">
        <f t="shared" si="79"/>
        <v>7.95</v>
      </c>
      <c r="L484" s="17">
        <f t="shared" si="77"/>
        <v>-18</v>
      </c>
      <c r="M484" s="26"/>
      <c r="N484" s="27">
        <f t="shared" si="80"/>
        <v>49.930640387742798</v>
      </c>
      <c r="O484" s="30">
        <f t="shared" si="81"/>
        <v>1</v>
      </c>
      <c r="P484" s="1">
        <f t="shared" si="82"/>
        <v>6000</v>
      </c>
      <c r="Q484" s="28">
        <f t="shared" si="83"/>
        <v>4075.8384232645681</v>
      </c>
      <c r="R484" s="27">
        <f t="shared" si="84"/>
        <v>2.3010781831325425E-4</v>
      </c>
      <c r="S484" s="27">
        <f t="shared" si="85"/>
        <v>49.944446856841594</v>
      </c>
      <c r="U484" s="29">
        <f t="shared" si="86"/>
        <v>0.24455030539587408</v>
      </c>
      <c r="V484" s="29">
        <f t="shared" si="87"/>
        <v>0.36</v>
      </c>
    </row>
    <row r="485" spans="10:22" x14ac:dyDescent="0.3">
      <c r="J485" s="17">
        <f t="shared" si="78"/>
        <v>28680</v>
      </c>
      <c r="K485" s="18">
        <f t="shared" si="79"/>
        <v>7.9666666666666668</v>
      </c>
      <c r="L485" s="17">
        <f t="shared" si="77"/>
        <v>-18</v>
      </c>
      <c r="M485" s="26"/>
      <c r="N485" s="27">
        <f t="shared" si="80"/>
        <v>49.944446856841594</v>
      </c>
      <c r="O485" s="30">
        <f t="shared" si="81"/>
        <v>1</v>
      </c>
      <c r="P485" s="1">
        <f t="shared" si="82"/>
        <v>6000</v>
      </c>
      <c r="Q485" s="28">
        <f t="shared" si="83"/>
        <v>4076.6668114104955</v>
      </c>
      <c r="R485" s="27">
        <f t="shared" si="84"/>
        <v>2.3000875252206465E-4</v>
      </c>
      <c r="S485" s="27">
        <f t="shared" si="85"/>
        <v>49.958247381992919</v>
      </c>
      <c r="U485" s="29">
        <f t="shared" si="86"/>
        <v>0.24460000868462972</v>
      </c>
      <c r="V485" s="29">
        <f t="shared" si="87"/>
        <v>0.36</v>
      </c>
    </row>
    <row r="486" spans="10:22" x14ac:dyDescent="0.3">
      <c r="J486" s="17">
        <f t="shared" si="78"/>
        <v>28740</v>
      </c>
      <c r="K486" s="18">
        <f t="shared" si="79"/>
        <v>7.9833333333333334</v>
      </c>
      <c r="L486" s="17">
        <f t="shared" si="77"/>
        <v>-18</v>
      </c>
      <c r="M486" s="26"/>
      <c r="N486" s="27">
        <f t="shared" si="80"/>
        <v>49.958247381992919</v>
      </c>
      <c r="O486" s="30">
        <f t="shared" si="81"/>
        <v>1</v>
      </c>
      <c r="P486" s="1">
        <f t="shared" si="82"/>
        <v>6000</v>
      </c>
      <c r="Q486" s="28">
        <f t="shared" si="83"/>
        <v>4077.4948429195751</v>
      </c>
      <c r="R486" s="27">
        <f t="shared" si="84"/>
        <v>2.2990972938058177E-4</v>
      </c>
      <c r="S486" s="27">
        <f t="shared" si="85"/>
        <v>49.972041965755757</v>
      </c>
      <c r="U486" s="29">
        <f t="shared" si="86"/>
        <v>0.24464969057517452</v>
      </c>
      <c r="V486" s="29">
        <f t="shared" si="87"/>
        <v>0.36</v>
      </c>
    </row>
    <row r="487" spans="10:22" x14ac:dyDescent="0.3">
      <c r="J487" s="17">
        <f t="shared" si="78"/>
        <v>28800</v>
      </c>
      <c r="K487" s="18">
        <f t="shared" si="79"/>
        <v>8</v>
      </c>
      <c r="L487" s="17">
        <f t="shared" si="77"/>
        <v>-18</v>
      </c>
      <c r="N487" s="27">
        <f t="shared" si="80"/>
        <v>49.972041965755757</v>
      </c>
      <c r="O487" s="30">
        <f t="shared" si="81"/>
        <v>1</v>
      </c>
      <c r="P487" s="1">
        <f t="shared" si="82"/>
        <v>6000</v>
      </c>
      <c r="Q487" s="28">
        <f t="shared" si="83"/>
        <v>4078.3225179453448</v>
      </c>
      <c r="R487" s="27">
        <f t="shared" si="84"/>
        <v>2.298107488704443E-4</v>
      </c>
      <c r="S487" s="27">
        <f t="shared" si="85"/>
        <v>49.985830610687984</v>
      </c>
      <c r="U487" s="29">
        <f t="shared" si="86"/>
        <v>0.24469935107672069</v>
      </c>
      <c r="V487" s="29">
        <f t="shared" si="87"/>
        <v>0.36</v>
      </c>
    </row>
    <row r="488" spans="10:22" x14ac:dyDescent="0.3">
      <c r="J488" s="1"/>
      <c r="K488" s="2"/>
    </row>
    <row r="489" spans="10:22" x14ac:dyDescent="0.3">
      <c r="J489" s="1"/>
      <c r="K489" s="2"/>
    </row>
    <row r="490" spans="10:22" x14ac:dyDescent="0.3">
      <c r="J490" s="1"/>
      <c r="K490" s="2"/>
    </row>
    <row r="491" spans="10:22" x14ac:dyDescent="0.3">
      <c r="J491" s="1"/>
      <c r="K491" s="2"/>
    </row>
    <row r="492" spans="10:22" x14ac:dyDescent="0.3">
      <c r="J492" s="1"/>
      <c r="K492" s="2"/>
    </row>
    <row r="493" spans="10:22" x14ac:dyDescent="0.3">
      <c r="J493" s="1"/>
      <c r="K493" s="2"/>
    </row>
    <row r="494" spans="10:22" x14ac:dyDescent="0.3">
      <c r="J494" s="1"/>
      <c r="K494" s="2"/>
    </row>
    <row r="495" spans="10:22" x14ac:dyDescent="0.3">
      <c r="J495" s="1"/>
      <c r="K495" s="2"/>
    </row>
    <row r="496" spans="10:22" x14ac:dyDescent="0.3">
      <c r="J496" s="1"/>
      <c r="K496" s="2"/>
    </row>
    <row r="497" spans="10:11" x14ac:dyDescent="0.3">
      <c r="J497" s="1"/>
      <c r="K497" s="2"/>
    </row>
    <row r="498" spans="10:11" x14ac:dyDescent="0.3">
      <c r="J498" s="1"/>
      <c r="K498" s="2"/>
    </row>
    <row r="499" spans="10:11" x14ac:dyDescent="0.3">
      <c r="J499" s="1"/>
      <c r="K499" s="2"/>
    </row>
    <row r="500" spans="10:11" x14ac:dyDescent="0.3">
      <c r="J500" s="1"/>
      <c r="K500" s="2"/>
    </row>
    <row r="501" spans="10:11" x14ac:dyDescent="0.3">
      <c r="J501" s="1"/>
      <c r="K501" s="2"/>
    </row>
    <row r="502" spans="10:11" x14ac:dyDescent="0.3">
      <c r="J502" s="1"/>
      <c r="K502" s="2"/>
    </row>
    <row r="503" spans="10:11" x14ac:dyDescent="0.3">
      <c r="J503" s="1"/>
      <c r="K503" s="2"/>
    </row>
    <row r="504" spans="10:11" x14ac:dyDescent="0.3">
      <c r="J504" s="1"/>
      <c r="K504" s="2"/>
    </row>
    <row r="505" spans="10:11" x14ac:dyDescent="0.3">
      <c r="J505" s="1"/>
      <c r="K505" s="2"/>
    </row>
    <row r="506" spans="10:11" x14ac:dyDescent="0.3">
      <c r="J506" s="1"/>
      <c r="K506" s="2"/>
    </row>
    <row r="507" spans="10:11" x14ac:dyDescent="0.3">
      <c r="J507" s="1"/>
      <c r="K507" s="2"/>
    </row>
    <row r="508" spans="10:11" x14ac:dyDescent="0.3">
      <c r="J508" s="1"/>
      <c r="K508" s="2"/>
    </row>
    <row r="509" spans="10:11" x14ac:dyDescent="0.3">
      <c r="J509" s="1"/>
      <c r="K509" s="2"/>
    </row>
    <row r="510" spans="10:11" x14ac:dyDescent="0.3">
      <c r="J510" s="1"/>
      <c r="K510" s="2"/>
    </row>
    <row r="511" spans="10:11" x14ac:dyDescent="0.3">
      <c r="J511" s="1"/>
      <c r="K511" s="2"/>
    </row>
    <row r="512" spans="10:11" x14ac:dyDescent="0.3">
      <c r="J512" s="1"/>
      <c r="K512" s="2"/>
    </row>
    <row r="513" spans="10:11" x14ac:dyDescent="0.3">
      <c r="J513" s="1"/>
      <c r="K513" s="2"/>
    </row>
    <row r="514" spans="10:11" x14ac:dyDescent="0.3">
      <c r="J514" s="1"/>
      <c r="K514" s="2"/>
    </row>
    <row r="515" spans="10:11" x14ac:dyDescent="0.3">
      <c r="J515" s="1"/>
      <c r="K515" s="2"/>
    </row>
    <row r="516" spans="10:11" x14ac:dyDescent="0.3">
      <c r="J516" s="1"/>
      <c r="K516" s="2"/>
    </row>
    <row r="517" spans="10:11" x14ac:dyDescent="0.3">
      <c r="J517" s="1"/>
      <c r="K517" s="2"/>
    </row>
    <row r="518" spans="10:11" x14ac:dyDescent="0.3">
      <c r="J518" s="1"/>
      <c r="K518" s="2"/>
    </row>
    <row r="519" spans="10:11" x14ac:dyDescent="0.3">
      <c r="J519" s="1"/>
      <c r="K519" s="2"/>
    </row>
    <row r="520" spans="10:11" x14ac:dyDescent="0.3">
      <c r="J520" s="1"/>
      <c r="K520" s="2"/>
    </row>
    <row r="521" spans="10:11" x14ac:dyDescent="0.3">
      <c r="J521" s="1"/>
      <c r="K521" s="2"/>
    </row>
    <row r="522" spans="10:11" x14ac:dyDescent="0.3">
      <c r="J522" s="1"/>
      <c r="K522" s="2"/>
    </row>
    <row r="523" spans="10:11" x14ac:dyDescent="0.3">
      <c r="J523" s="1"/>
      <c r="K523" s="2"/>
    </row>
    <row r="524" spans="10:11" x14ac:dyDescent="0.3">
      <c r="J524" s="1"/>
      <c r="K524" s="2"/>
    </row>
    <row r="525" spans="10:11" x14ac:dyDescent="0.3">
      <c r="J525" s="1"/>
      <c r="K525" s="2"/>
    </row>
    <row r="526" spans="10:11" x14ac:dyDescent="0.3">
      <c r="J526" s="1"/>
      <c r="K526" s="2"/>
    </row>
    <row r="527" spans="10:11" x14ac:dyDescent="0.3">
      <c r="J527" s="1"/>
      <c r="K527" s="2"/>
    </row>
    <row r="528" spans="10:11" x14ac:dyDescent="0.3">
      <c r="J528" s="1"/>
      <c r="K528" s="2"/>
    </row>
    <row r="529" spans="10:11" x14ac:dyDescent="0.3">
      <c r="J529" s="1"/>
      <c r="K529" s="2"/>
    </row>
    <row r="530" spans="10:11" x14ac:dyDescent="0.3">
      <c r="J530" s="1"/>
      <c r="K530" s="2"/>
    </row>
    <row r="531" spans="10:11" x14ac:dyDescent="0.3">
      <c r="J531" s="1"/>
      <c r="K531" s="2"/>
    </row>
    <row r="532" spans="10:11" x14ac:dyDescent="0.3">
      <c r="J532" s="1"/>
      <c r="K532" s="2"/>
    </row>
    <row r="533" spans="10:11" x14ac:dyDescent="0.3">
      <c r="J533" s="1"/>
      <c r="K533" s="2"/>
    </row>
    <row r="534" spans="10:11" x14ac:dyDescent="0.3">
      <c r="J534" s="1"/>
      <c r="K534" s="2"/>
    </row>
    <row r="535" spans="10:11" x14ac:dyDescent="0.3">
      <c r="J535" s="1"/>
      <c r="K535" s="2"/>
    </row>
    <row r="536" spans="10:11" x14ac:dyDescent="0.3">
      <c r="J536" s="1"/>
      <c r="K536" s="2"/>
    </row>
    <row r="537" spans="10:11" x14ac:dyDescent="0.3">
      <c r="J537" s="1"/>
      <c r="K537" s="2"/>
    </row>
    <row r="538" spans="10:11" x14ac:dyDescent="0.3">
      <c r="J538" s="1"/>
      <c r="K538" s="2"/>
    </row>
    <row r="539" spans="10:11" x14ac:dyDescent="0.3">
      <c r="J539" s="1"/>
      <c r="K539" s="2"/>
    </row>
    <row r="540" spans="10:11" x14ac:dyDescent="0.3">
      <c r="J540" s="1"/>
      <c r="K540" s="2"/>
    </row>
    <row r="541" spans="10:11" x14ac:dyDescent="0.3">
      <c r="J541" s="1"/>
      <c r="K541" s="2"/>
    </row>
    <row r="542" spans="10:11" x14ac:dyDescent="0.3">
      <c r="J542" s="1"/>
      <c r="K542" s="2"/>
    </row>
    <row r="543" spans="10:11" x14ac:dyDescent="0.3">
      <c r="J543" s="1"/>
      <c r="K543" s="2"/>
    </row>
    <row r="544" spans="10:11" x14ac:dyDescent="0.3">
      <c r="J544" s="1"/>
      <c r="K544" s="2"/>
    </row>
    <row r="545" spans="10:11" x14ac:dyDescent="0.3">
      <c r="J545" s="1"/>
      <c r="K545" s="2"/>
    </row>
    <row r="546" spans="10:11" x14ac:dyDescent="0.3">
      <c r="J546" s="1"/>
      <c r="K546" s="2"/>
    </row>
    <row r="547" spans="10:11" x14ac:dyDescent="0.3">
      <c r="J547" s="1"/>
      <c r="K547" s="2"/>
    </row>
    <row r="548" spans="10:11" x14ac:dyDescent="0.3">
      <c r="J548" s="1"/>
      <c r="K548" s="2"/>
    </row>
    <row r="549" spans="10:11" x14ac:dyDescent="0.3">
      <c r="J549" s="1"/>
      <c r="K549" s="2"/>
    </row>
    <row r="550" spans="10:11" x14ac:dyDescent="0.3">
      <c r="J550" s="1"/>
      <c r="K550" s="2"/>
    </row>
    <row r="551" spans="10:11" x14ac:dyDescent="0.3">
      <c r="J551" s="1"/>
      <c r="K551" s="2"/>
    </row>
    <row r="552" spans="10:11" x14ac:dyDescent="0.3">
      <c r="J552" s="1"/>
      <c r="K552" s="2"/>
    </row>
    <row r="553" spans="10:11" x14ac:dyDescent="0.3">
      <c r="J553" s="1"/>
      <c r="K553" s="2"/>
    </row>
    <row r="554" spans="10:11" x14ac:dyDescent="0.3">
      <c r="J554" s="1"/>
      <c r="K554" s="2"/>
    </row>
    <row r="555" spans="10:11" x14ac:dyDescent="0.3">
      <c r="J555" s="1"/>
      <c r="K555" s="2"/>
    </row>
    <row r="556" spans="10:11" x14ac:dyDescent="0.3">
      <c r="J556" s="1"/>
      <c r="K556" s="2"/>
    </row>
    <row r="557" spans="10:11" x14ac:dyDescent="0.3">
      <c r="J557" s="1"/>
      <c r="K557" s="2"/>
    </row>
    <row r="558" spans="10:11" x14ac:dyDescent="0.3">
      <c r="J558" s="1"/>
      <c r="K558" s="2"/>
    </row>
    <row r="559" spans="10:11" x14ac:dyDescent="0.3">
      <c r="J559" s="1"/>
      <c r="K559" s="2"/>
    </row>
    <row r="560" spans="10:11" x14ac:dyDescent="0.3">
      <c r="J560" s="1"/>
      <c r="K560" s="2"/>
    </row>
    <row r="561" spans="10:11" x14ac:dyDescent="0.3">
      <c r="J561" s="1"/>
      <c r="K561" s="2"/>
    </row>
    <row r="562" spans="10:11" x14ac:dyDescent="0.3">
      <c r="J562" s="1"/>
      <c r="K562" s="2"/>
    </row>
    <row r="563" spans="10:11" x14ac:dyDescent="0.3">
      <c r="J563" s="1"/>
      <c r="K563" s="2"/>
    </row>
    <row r="564" spans="10:11" x14ac:dyDescent="0.3">
      <c r="J564" s="1"/>
      <c r="K564" s="2"/>
    </row>
    <row r="565" spans="10:11" x14ac:dyDescent="0.3">
      <c r="J565" s="1"/>
      <c r="K565" s="2"/>
    </row>
    <row r="566" spans="10:11" x14ac:dyDescent="0.3">
      <c r="J566" s="1"/>
      <c r="K566" s="2"/>
    </row>
    <row r="567" spans="10:11" x14ac:dyDescent="0.3">
      <c r="J567" s="1"/>
      <c r="K567" s="2"/>
    </row>
    <row r="568" spans="10:11" x14ac:dyDescent="0.3">
      <c r="J568" s="1"/>
      <c r="K568" s="2"/>
    </row>
    <row r="569" spans="10:11" x14ac:dyDescent="0.3">
      <c r="J569" s="1"/>
      <c r="K569" s="2"/>
    </row>
    <row r="570" spans="10:11" x14ac:dyDescent="0.3">
      <c r="J570" s="1"/>
      <c r="K570" s="2"/>
    </row>
    <row r="571" spans="10:11" x14ac:dyDescent="0.3">
      <c r="J571" s="1"/>
      <c r="K571" s="2"/>
    </row>
    <row r="572" spans="10:11" x14ac:dyDescent="0.3">
      <c r="J572" s="1"/>
      <c r="K572" s="2"/>
    </row>
    <row r="573" spans="10:11" x14ac:dyDescent="0.3">
      <c r="J573" s="1"/>
      <c r="K573" s="2"/>
    </row>
    <row r="574" spans="10:11" x14ac:dyDescent="0.3">
      <c r="J574" s="1"/>
      <c r="K574" s="2"/>
    </row>
    <row r="575" spans="10:11" x14ac:dyDescent="0.3">
      <c r="J575" s="1"/>
      <c r="K575" s="2"/>
    </row>
    <row r="576" spans="10:11" x14ac:dyDescent="0.3">
      <c r="J576" s="1"/>
      <c r="K576" s="2"/>
    </row>
    <row r="577" spans="10:11" x14ac:dyDescent="0.3">
      <c r="J577" s="1"/>
      <c r="K577" s="2"/>
    </row>
    <row r="578" spans="10:11" x14ac:dyDescent="0.3">
      <c r="J578" s="1"/>
      <c r="K578" s="2"/>
    </row>
    <row r="579" spans="10:11" x14ac:dyDescent="0.3">
      <c r="J579" s="1"/>
      <c r="K579" s="2"/>
    </row>
    <row r="580" spans="10:11" x14ac:dyDescent="0.3">
      <c r="J580" s="1"/>
      <c r="K580" s="2"/>
    </row>
    <row r="581" spans="10:11" x14ac:dyDescent="0.3">
      <c r="J581" s="1"/>
      <c r="K581" s="2"/>
    </row>
    <row r="582" spans="10:11" x14ac:dyDescent="0.3">
      <c r="J582" s="1"/>
      <c r="K582" s="2"/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Mather</dc:creator>
  <cp:lastModifiedBy>Yao-Te Huang</cp:lastModifiedBy>
  <dcterms:created xsi:type="dcterms:W3CDTF">2015-06-05T18:17:20Z</dcterms:created>
  <dcterms:modified xsi:type="dcterms:W3CDTF">2023-12-12T17:59:14Z</dcterms:modified>
</cp:coreProperties>
</file>